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cpaysdefayencefr-my.sharepoint.com/personal/a_vizier_cc-paysdefayence_fr/Documents/Bureau/"/>
    </mc:Choice>
  </mc:AlternateContent>
  <xr:revisionPtr revIDLastSave="9" documentId="13_ncr:1_{19ACCA85-1A15-4E96-A5C7-A8FEC1165D9B}" xr6:coauthVersionLast="47" xr6:coauthVersionMax="47" xr10:uidLastSave="{743893D4-14D1-4FEF-8933-CE04D7988B39}"/>
  <bookViews>
    <workbookView xWindow="28680" yWindow="-120" windowWidth="29040" windowHeight="15720" xr2:uid="{00000000-000D-0000-FFFF-FFFF00000000}"/>
  </bookViews>
  <sheets>
    <sheet name="Multiaccueil" sheetId="1" r:id="rId1"/>
    <sheet name="Assistantes Maternelles" sheetId="4" r:id="rId2"/>
    <sheet name="garde à domicile" sheetId="3" r:id="rId3"/>
  </sheets>
  <definedNames>
    <definedName name="_xlnm._FilterDatabase" localSheetId="1" hidden="1">'Assistantes Maternelles'!$A$1:$T$53</definedName>
    <definedName name="_GoBack" localSheetId="0">Multiaccueil!#REF!</definedName>
    <definedName name="_xlnm.Print_Area" localSheetId="1">'Assistantes Maternelles'!$D$1:$Q$79</definedName>
    <definedName name="_xlnm.Print_Area" localSheetId="0">Tableau1[[#All],[Nom]:[Direction]]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68" i="4" l="1"/>
  <c r="L66" i="4"/>
  <c r="L28" i="4"/>
  <c r="L4" i="4"/>
  <c r="L6" i="4"/>
  <c r="L56" i="4"/>
  <c r="L52" i="4"/>
  <c r="L60" i="4"/>
  <c r="L18" i="4"/>
  <c r="L15" i="4"/>
  <c r="L49" i="4"/>
  <c r="C50" i="4"/>
  <c r="L50" i="4"/>
  <c r="L44" i="4"/>
  <c r="L3" i="4"/>
  <c r="L5" i="4"/>
  <c r="L59" i="4"/>
  <c r="L24" i="4"/>
  <c r="L22" i="4"/>
  <c r="L21" i="4"/>
  <c r="L20" i="4"/>
  <c r="L19" i="4"/>
  <c r="L17" i="4"/>
  <c r="L16" i="4"/>
  <c r="L14" i="4"/>
  <c r="L39" i="4"/>
  <c r="L7" i="4"/>
  <c r="L12" i="4"/>
  <c r="L38" i="4"/>
  <c r="L64" i="4"/>
  <c r="L62" i="4"/>
  <c r="L69" i="4" l="1"/>
  <c r="L36" i="4" l="1"/>
  <c r="L9" i="4"/>
  <c r="L57" i="4" l="1"/>
  <c r="L29" i="4" l="1"/>
  <c r="L40" i="4" l="1"/>
  <c r="L13" i="4" l="1"/>
  <c r="L48" i="4" l="1"/>
  <c r="L51" i="4" l="1"/>
  <c r="L11" i="4" l="1"/>
  <c r="L53" i="4" l="1"/>
  <c r="L47" i="4" l="1"/>
  <c r="L76" i="4" l="1"/>
  <c r="L33" i="4" l="1"/>
  <c r="L8" i="4" l="1"/>
  <c r="L23" i="4" l="1"/>
  <c r="L27" i="4" l="1"/>
  <c r="L46" i="4" l="1"/>
  <c r="L2" i="4" l="1"/>
  <c r="L79" i="4" l="1"/>
  <c r="T79" i="4"/>
  <c r="U79" i="4"/>
  <c r="L78" i="4"/>
  <c r="T78" i="4"/>
  <c r="U78" i="4"/>
  <c r="L71" i="4" l="1"/>
  <c r="L10" i="4" l="1"/>
  <c r="L30" i="4" l="1"/>
  <c r="L75" i="4" l="1"/>
  <c r="L34" i="4" l="1"/>
  <c r="L63" i="4" l="1"/>
  <c r="L77" i="4" l="1"/>
  <c r="L25" i="4"/>
  <c r="L26" i="4"/>
  <c r="L31" i="4"/>
  <c r="L32" i="4"/>
  <c r="L35" i="4"/>
  <c r="L37" i="4"/>
  <c r="L41" i="4"/>
  <c r="L55" i="4"/>
  <c r="L42" i="4"/>
  <c r="L43" i="4"/>
  <c r="L45" i="4"/>
  <c r="L58" i="4"/>
  <c r="L54" i="4"/>
  <c r="L61" i="4"/>
  <c r="L65" i="4"/>
  <c r="L67" i="4"/>
  <c r="L70" i="4"/>
  <c r="L72" i="4"/>
  <c r="L73" i="4"/>
  <c r="L74" i="4"/>
  <c r="C12" i="4" l="1"/>
  <c r="C17" i="4"/>
  <c r="C21" i="4"/>
  <c r="C24" i="4"/>
  <c r="C25" i="4"/>
  <c r="C33" i="4"/>
  <c r="C35" i="4"/>
  <c r="C37" i="4"/>
  <c r="C39" i="4"/>
  <c r="C41" i="4"/>
  <c r="C42" i="4"/>
  <c r="C43" i="4"/>
  <c r="C46" i="4"/>
  <c r="C48" i="4"/>
</calcChain>
</file>

<file path=xl/sharedStrings.xml><?xml version="1.0" encoding="utf-8"?>
<sst xmlns="http://schemas.openxmlformats.org/spreadsheetml/2006/main" count="887" uniqueCount="413">
  <si>
    <t>CALLIAN</t>
  </si>
  <si>
    <t>MAMI</t>
  </si>
  <si>
    <t>04 94 67 71 63</t>
  </si>
  <si>
    <t>06 18 99 29 94</t>
  </si>
  <si>
    <t>FAYENCE</t>
  </si>
  <si>
    <t>04 94 76 28 43</t>
  </si>
  <si>
    <t>MONTAUROUX</t>
  </si>
  <si>
    <t>Place des Estérêt du lac</t>
  </si>
  <si>
    <t>04 94 99 17 65</t>
  </si>
  <si>
    <t>Rue des écoles</t>
  </si>
  <si>
    <t>04 94 47 62 27</t>
  </si>
  <si>
    <t>SEILLANS</t>
  </si>
  <si>
    <t>TOURRETTES</t>
  </si>
  <si>
    <t>06 16 05 86 12</t>
  </si>
  <si>
    <t>Dany BRICHET</t>
  </si>
  <si>
    <t>Agnès SERIO (EJE)</t>
  </si>
  <si>
    <t>Téléphone 1</t>
  </si>
  <si>
    <t>Téléphone 2</t>
  </si>
  <si>
    <t>Nom</t>
  </si>
  <si>
    <t>Multi accueil
« les bambins des Estérêts »</t>
  </si>
  <si>
    <t>Multi accueil
« le jardin rigolo »</t>
  </si>
  <si>
    <t>Lotissement parc "Les masters"</t>
  </si>
  <si>
    <t>Multi accueil
« la tarentelle »</t>
  </si>
  <si>
    <t>Marina PATRON (EJE-AP)
Sophie DUBOIS (IDE) adjointe</t>
  </si>
  <si>
    <t>Quartier les ferrages
59 route de Fayence</t>
  </si>
  <si>
    <t>lesbambinsdesesterets@yahoo.fr</t>
  </si>
  <si>
    <t>e-mail</t>
  </si>
  <si>
    <t>Direction</t>
  </si>
  <si>
    <t>Multi accueil
« les P’tites canailles »</t>
  </si>
  <si>
    <t>Horaires ouverture</t>
  </si>
  <si>
    <t>Horaires fermeture</t>
  </si>
  <si>
    <t>18h30</t>
  </si>
  <si>
    <t>7h30</t>
  </si>
  <si>
    <t>8h</t>
  </si>
  <si>
    <t>Adresse</t>
  </si>
  <si>
    <t>Type</t>
  </si>
  <si>
    <t>nom</t>
  </si>
  <si>
    <t>prenom</t>
  </si>
  <si>
    <t xml:space="preserve">Bagnols en foret </t>
  </si>
  <si>
    <t xml:space="preserve">rue ste Anne </t>
  </si>
  <si>
    <t xml:space="preserve">Callian </t>
  </si>
  <si>
    <t xml:space="preserve">GIRAUD </t>
  </si>
  <si>
    <t xml:space="preserve">Hélène </t>
  </si>
  <si>
    <t xml:space="preserve">Allée des Arbousiers </t>
  </si>
  <si>
    <t xml:space="preserve">Domaine deClairbois </t>
  </si>
  <si>
    <t xml:space="preserve">Fayence </t>
  </si>
  <si>
    <t>Chemin du Clos de Digne</t>
  </si>
  <si>
    <t xml:space="preserve">N°112 La Pitchounette </t>
  </si>
  <si>
    <t>LEDJMI</t>
  </si>
  <si>
    <t xml:space="preserve">Besma </t>
  </si>
  <si>
    <t xml:space="preserve">Jolanta </t>
  </si>
  <si>
    <t>Route de Mons Quartier les Maluebys</t>
  </si>
  <si>
    <t xml:space="preserve">MOURETTE </t>
  </si>
  <si>
    <t xml:space="preserve">Priscilla </t>
  </si>
  <si>
    <t xml:space="preserve">Route de Fréjus </t>
  </si>
  <si>
    <t xml:space="preserve">AFONSO </t>
  </si>
  <si>
    <t xml:space="preserve">Virginie </t>
  </si>
  <si>
    <t xml:space="preserve">Chemin des Chaumettes </t>
  </si>
  <si>
    <t xml:space="preserve">Quartier des chaumettes Villa maëlu </t>
  </si>
  <si>
    <t xml:space="preserve">Montauroux </t>
  </si>
  <si>
    <t>ALBORNI</t>
  </si>
  <si>
    <t xml:space="preserve">Stephanie </t>
  </si>
  <si>
    <t xml:space="preserve">Chemin du Collet de Bigarel </t>
  </si>
  <si>
    <t xml:space="preserve">CERISIER </t>
  </si>
  <si>
    <t xml:space="preserve">Maria </t>
  </si>
  <si>
    <t xml:space="preserve">Chemin des Vignes </t>
  </si>
  <si>
    <t xml:space="preserve">Rue des Micocouliers </t>
  </si>
  <si>
    <t xml:space="preserve">Lot.La Colle Noire </t>
  </si>
  <si>
    <t xml:space="preserve">Chemin du Collet du Puits </t>
  </si>
  <si>
    <t xml:space="preserve">Catherine </t>
  </si>
  <si>
    <t xml:space="preserve">Rue Maraval </t>
  </si>
  <si>
    <t>Domaine des Esterets du Lac</t>
  </si>
  <si>
    <t xml:space="preserve">MAGGIORE </t>
  </si>
  <si>
    <t xml:space="preserve">Patricia </t>
  </si>
  <si>
    <t xml:space="preserve">Les Esterets du Lac </t>
  </si>
  <si>
    <t xml:space="preserve">Rue de la Rougière </t>
  </si>
  <si>
    <t xml:space="preserve">TOUCHE </t>
  </si>
  <si>
    <t xml:space="preserve">Soraya </t>
  </si>
  <si>
    <t xml:space="preserve">Rue du Vallon de Pèbre Corniche des Moulières </t>
  </si>
  <si>
    <t xml:space="preserve">Seillans </t>
  </si>
  <si>
    <t xml:space="preserve">PIOT </t>
  </si>
  <si>
    <t xml:space="preserve">Angelique </t>
  </si>
  <si>
    <t xml:space="preserve">Chemin de la Fabrique </t>
  </si>
  <si>
    <t>Bat A/2 Apt 11</t>
  </si>
  <si>
    <t xml:space="preserve">NIEUWENHUYEN </t>
  </si>
  <si>
    <t xml:space="preserve">Alexendra </t>
  </si>
  <si>
    <t>St Paul en Forêt</t>
  </si>
  <si>
    <t xml:space="preserve">Nadège </t>
  </si>
  <si>
    <t xml:space="preserve">BONINO </t>
  </si>
  <si>
    <t xml:space="preserve">Chemin des Mauberts </t>
  </si>
  <si>
    <t xml:space="preserve">Les Rébuffels </t>
  </si>
  <si>
    <t>Tourrettes</t>
  </si>
  <si>
    <t>CHATELAIN</t>
  </si>
  <si>
    <t>ELISEE</t>
  </si>
  <si>
    <t xml:space="preserve">Justine </t>
  </si>
  <si>
    <t xml:space="preserve">Marie-Thèrese </t>
  </si>
  <si>
    <t xml:space="preserve">Chemin de l'aérodrome nord </t>
  </si>
  <si>
    <t>Google Maps</t>
  </si>
  <si>
    <t xml:space="preserve">Sophie  DUTRAIN </t>
  </si>
  <si>
    <t xml:space="preserve">Priscilla  MOURETTE </t>
  </si>
  <si>
    <t xml:space="preserve">Delphine  TILHAUD </t>
  </si>
  <si>
    <t xml:space="preserve">Virginie  AFONSO </t>
  </si>
  <si>
    <t xml:space="preserve">Céline  BOURNOT </t>
  </si>
  <si>
    <t xml:space="preserve">Aurélie  CORREIRA CARVALHO </t>
  </si>
  <si>
    <t xml:space="preserve">Géraldine  DAVID </t>
  </si>
  <si>
    <t xml:space="preserve">Sandra  DELEUSE </t>
  </si>
  <si>
    <t xml:space="preserve">Catherine  HUARD </t>
  </si>
  <si>
    <t xml:space="preserve">Astrid  MURCIA </t>
  </si>
  <si>
    <t xml:space="preserve">Sandrine  VILLECHANOUX </t>
  </si>
  <si>
    <t xml:space="preserve">Angelique  PIOT </t>
  </si>
  <si>
    <t xml:space="preserve">Isabelle  CHANAL </t>
  </si>
  <si>
    <t xml:space="preserve">Sandrine  BELLIOT </t>
  </si>
  <si>
    <t>Justine  ELISEE</t>
  </si>
  <si>
    <t>Christelle  LIGNIER</t>
  </si>
  <si>
    <t xml:space="preserve">Valérie  RICHET </t>
  </si>
  <si>
    <t>Numéro</t>
  </si>
  <si>
    <t xml:space="preserve">Complement </t>
  </si>
  <si>
    <t>Code postal</t>
  </si>
  <si>
    <t>Communes</t>
  </si>
  <si>
    <t>Week-end</t>
  </si>
  <si>
    <t>Oui</t>
  </si>
  <si>
    <t>Non</t>
  </si>
  <si>
    <t>Visualisation du fichier</t>
  </si>
  <si>
    <t>Accès au répertoire</t>
  </si>
  <si>
    <t>Nuit</t>
  </si>
  <si>
    <t>Téléphone fixe</t>
  </si>
  <si>
    <t>Téléphone portable</t>
  </si>
  <si>
    <t>Commune</t>
  </si>
  <si>
    <t>Affichage dans le navigateur</t>
  </si>
  <si>
    <t>Accès au fichier</t>
  </si>
  <si>
    <t>Agrément (Place totale)</t>
  </si>
  <si>
    <t>non</t>
  </si>
  <si>
    <t xml:space="preserve">mercredi </t>
  </si>
  <si>
    <t>journée</t>
  </si>
  <si>
    <t>matin</t>
  </si>
  <si>
    <t>Horaire</t>
  </si>
  <si>
    <t>atypique</t>
  </si>
  <si>
    <t>normal</t>
  </si>
  <si>
    <t>oui</t>
  </si>
  <si>
    <t>04 89 90 11 00</t>
  </si>
  <si>
    <t>04 94 76 08 74</t>
  </si>
  <si>
    <t>06 60 23 48  08</t>
  </si>
  <si>
    <t>04 94 85 02 26</t>
  </si>
  <si>
    <t>06 50 14 95 36</t>
  </si>
  <si>
    <t>04 94 68 73 48</t>
  </si>
  <si>
    <t>06 66 33 12 00</t>
  </si>
  <si>
    <t>RAM</t>
  </si>
  <si>
    <t>06 10 10 38 17</t>
  </si>
  <si>
    <t>06 27 35 14 35</t>
  </si>
  <si>
    <t>06 75 66 69 17</t>
  </si>
  <si>
    <t>06 13 81 27 25</t>
  </si>
  <si>
    <t>06 68 34 21 99</t>
  </si>
  <si>
    <t>06 99 50 99 52</t>
  </si>
  <si>
    <t>06 77 12 98 38</t>
  </si>
  <si>
    <t>04 94 47 72 16</t>
  </si>
  <si>
    <t>06 74 99 84 06</t>
  </si>
  <si>
    <t>07 82 54 39 54</t>
  </si>
  <si>
    <t>Montauroux Est.</t>
  </si>
  <si>
    <t>06 10 88 75 48</t>
  </si>
  <si>
    <t>Tanneron</t>
  </si>
  <si>
    <t>04 93 60 69 28</t>
  </si>
  <si>
    <t>06 31 18 35 80</t>
  </si>
  <si>
    <t>06 60 54 77 86</t>
  </si>
  <si>
    <t>06 12 08 93 75</t>
  </si>
  <si>
    <t>06 25 14 58 45</t>
  </si>
  <si>
    <t>04 94 70 66 65</t>
  </si>
  <si>
    <t>06 47 67 58 88</t>
  </si>
  <si>
    <t>Multi accueil de Fayence</t>
  </si>
  <si>
    <t>18h</t>
  </si>
  <si>
    <t>privé</t>
  </si>
  <si>
    <t>Multi-accueil municipal</t>
  </si>
  <si>
    <t>Multi-accueil parental</t>
  </si>
  <si>
    <t>Multi-accueil associatif</t>
  </si>
  <si>
    <t>multiaccueil.latarentelle@orange.fr</t>
  </si>
  <si>
    <t>Stephanie  LOMBARD (MAM)</t>
  </si>
  <si>
    <t>06 03 74 66 22</t>
  </si>
  <si>
    <t>Sandrine AGNEL</t>
  </si>
  <si>
    <t>06 67 22 88 14</t>
  </si>
  <si>
    <t>a.serio@mami83.fr</t>
  </si>
  <si>
    <t>sam</t>
  </si>
  <si>
    <t>Montauroux</t>
  </si>
  <si>
    <t>johanne CARILLO</t>
  </si>
  <si>
    <t>83B</t>
  </si>
  <si>
    <t>chemin des ferrages ouest</t>
  </si>
  <si>
    <t>impasse des vignasses</t>
  </si>
  <si>
    <t>06 11 88 07 80</t>
  </si>
  <si>
    <t>MAM à bulles</t>
  </si>
  <si>
    <t>sophie DUMONT (MAM)</t>
  </si>
  <si>
    <t>06 81 25 89 30</t>
  </si>
  <si>
    <t xml:space="preserve">Fanny  RISTAGNO </t>
  </si>
  <si>
    <t>« château Goerg »</t>
  </si>
  <si>
    <t>Le grand jardin                    38 ancienne voie ferrée</t>
  </si>
  <si>
    <t>Mons</t>
  </si>
  <si>
    <t xml:space="preserve"> </t>
  </si>
  <si>
    <t>centre espace</t>
  </si>
  <si>
    <t>sylvie POSTAIRE</t>
  </si>
  <si>
    <t>rte de seillans</t>
  </si>
  <si>
    <t>ch du vieux moulin/ 27 Allée des rosiers</t>
  </si>
  <si>
    <t>domaine le chevalier</t>
  </si>
  <si>
    <t>Amélie CASAROTI (MAM)</t>
  </si>
  <si>
    <t>06 64 51 09 09</t>
  </si>
  <si>
    <t>Vanessa POTHIER</t>
  </si>
  <si>
    <t xml:space="preserve">06 61 85 10 25 </t>
  </si>
  <si>
    <t>06 75 55 60 66</t>
  </si>
  <si>
    <t>06 81 54 84 23</t>
  </si>
  <si>
    <t>Valérie CASTELLANO</t>
  </si>
  <si>
    <t>rue Antoine Bonnet</t>
  </si>
  <si>
    <t>06 60 27 29 99</t>
  </si>
  <si>
    <t>gaelle TOSI</t>
  </si>
  <si>
    <t>Rte de frejus</t>
  </si>
  <si>
    <t>06 64 67 47 36</t>
  </si>
  <si>
    <t>06 19 16 61 44</t>
  </si>
  <si>
    <t>avenue saint eloy</t>
  </si>
  <si>
    <t>06 09 14 61 04</t>
  </si>
  <si>
    <t>Alizée MORERA</t>
  </si>
  <si>
    <t>traverse de la plaine</t>
  </si>
  <si>
    <t>06 95 75 89 80</t>
  </si>
  <si>
    <t>impasse les clos</t>
  </si>
  <si>
    <t>journee</t>
  </si>
  <si>
    <t>Sandrine COUDEREAU TARALLO</t>
  </si>
  <si>
    <t>av des cades</t>
  </si>
  <si>
    <t>domaine du clair bois</t>
  </si>
  <si>
    <t>Colonne1</t>
  </si>
  <si>
    <t>Angélique LEONETTI</t>
  </si>
  <si>
    <t>chemin du pavillon</t>
  </si>
  <si>
    <t>06 82 31 95 03</t>
  </si>
  <si>
    <t>Chemin du Puits du Plan ouest</t>
  </si>
  <si>
    <t>N</t>
  </si>
  <si>
    <t>693 F</t>
  </si>
  <si>
    <t>Chemin de la montagne</t>
  </si>
  <si>
    <t>Ariane DOMICENT (MAM)</t>
  </si>
  <si>
    <t>ATY</t>
  </si>
  <si>
    <t>chemin de font gras</t>
  </si>
  <si>
    <t xml:space="preserve">Bd des grandes Terrasses </t>
  </si>
  <si>
    <t>residence Aurélia ,villa 8</t>
  </si>
  <si>
    <t>rte departementale 19</t>
  </si>
  <si>
    <t>quartier la rouvière</t>
  </si>
  <si>
    <t xml:space="preserve">Parc des Masters </t>
  </si>
  <si>
    <t>particularité</t>
  </si>
  <si>
    <t>diplôme</t>
  </si>
  <si>
    <t>RD 19</t>
  </si>
  <si>
    <t>5B lagramuso</t>
  </si>
  <si>
    <t>normaux</t>
  </si>
  <si>
    <t>chemin de Narbonne</t>
  </si>
  <si>
    <t>Route de la gare</t>
  </si>
  <si>
    <t>7 chemin des oliviers</t>
  </si>
  <si>
    <t>Colonne2</t>
  </si>
  <si>
    <t>Aurélie RATEL</t>
  </si>
  <si>
    <t>Hameau fontaine d'aragon</t>
  </si>
  <si>
    <t xml:space="preserve">06 27 36 28 57 </t>
  </si>
  <si>
    <t xml:space="preserve">veronique MARTIN </t>
  </si>
  <si>
    <t xml:space="preserve">Florence CASTELLANI  </t>
  </si>
  <si>
    <t xml:space="preserve">Isabelle  GIORDANO </t>
  </si>
  <si>
    <t xml:space="preserve">Jolanta  MARTRON </t>
  </si>
  <si>
    <t xml:space="preserve">Stephanie RIOU </t>
  </si>
  <si>
    <t>Sylvie HERNANDEZ</t>
  </si>
  <si>
    <t>Hélène  BERTHE</t>
  </si>
  <si>
    <t>Impasse des Touars</t>
  </si>
  <si>
    <t>Emilie ARFAUX</t>
  </si>
  <si>
    <t>impasse des herissons</t>
  </si>
  <si>
    <t>chemin des plaines de mireur</t>
  </si>
  <si>
    <t>Sabrina MINNITI</t>
  </si>
  <si>
    <t>06 11 78 11 50</t>
  </si>
  <si>
    <t>Sam</t>
  </si>
  <si>
    <t>09 67 09 49 74</t>
  </si>
  <si>
    <t>Nathalie FOUQUET</t>
  </si>
  <si>
    <t>581 B</t>
  </si>
  <si>
    <t>06 74 52 58 85</t>
  </si>
  <si>
    <t>Amandine BONNEAU</t>
  </si>
  <si>
    <t xml:space="preserve">impasse des ramiers </t>
  </si>
  <si>
    <t>chemin des mourgues</t>
  </si>
  <si>
    <t xml:space="preserve">06 98 73 90 07 </t>
  </si>
  <si>
    <t>Nolwenn BOTTEGA</t>
  </si>
  <si>
    <t>RD 37</t>
  </si>
  <si>
    <t>06 99 70 98 50</t>
  </si>
  <si>
    <t>crechefilles@gmail.com</t>
  </si>
  <si>
    <t>direction-multi-accueil@ville-fayence.fr</t>
  </si>
  <si>
    <t>Angélique HOAREAU</t>
  </si>
  <si>
    <t>975D</t>
  </si>
  <si>
    <t>domaine de la colombe</t>
  </si>
  <si>
    <t>06 77 03 18 76</t>
  </si>
  <si>
    <t>Camille GILBERT</t>
  </si>
  <si>
    <t xml:space="preserve">rue du vallon de Garrot </t>
  </si>
  <si>
    <t>06  25 83 40 97</t>
  </si>
  <si>
    <t xml:space="preserve">non </t>
  </si>
  <si>
    <t>Emilie RATTI</t>
  </si>
  <si>
    <t xml:space="preserve">impasse des platanes </t>
  </si>
  <si>
    <t>plan Florent les tournounes</t>
  </si>
  <si>
    <t>06 37 51 93 93</t>
  </si>
  <si>
    <t>Nathalie FABRE</t>
  </si>
  <si>
    <t>chemin de la péjade</t>
  </si>
  <si>
    <t>Domaine dela Chesnaye 3</t>
  </si>
  <si>
    <t>06 10 69 28 10</t>
  </si>
  <si>
    <t>Nolwenn SAMSON ( CHABOUREAU)</t>
  </si>
  <si>
    <t>Boulevard des grandes terrasses</t>
  </si>
  <si>
    <t>Aurélia 2 villa 21</t>
  </si>
  <si>
    <t xml:space="preserve">Multi accueil                                         "les petits bonheurs" </t>
  </si>
  <si>
    <t>06 95 37 82 86</t>
  </si>
  <si>
    <t>microcrèche.lespetitsbonheurs@gmail.com</t>
  </si>
  <si>
    <t>Alizé DESIR (PUER)</t>
  </si>
  <si>
    <t>06 77 05 90 23</t>
  </si>
  <si>
    <t xml:space="preserve">oui </t>
  </si>
  <si>
    <t>06 17 91 11 91</t>
  </si>
  <si>
    <t>Elodie PAMPELUNE</t>
  </si>
  <si>
    <t>chemin des hauts adrechs</t>
  </si>
  <si>
    <t>06 66 13 74 07</t>
  </si>
  <si>
    <t xml:space="preserve">atypique </t>
  </si>
  <si>
    <t>Emilie  CARRERE</t>
  </si>
  <si>
    <t>chemin bas maugariel</t>
  </si>
  <si>
    <t>Gilda HAMDI</t>
  </si>
  <si>
    <t xml:space="preserve">chemin des sureaux </t>
  </si>
  <si>
    <t xml:space="preserve">le puits </t>
  </si>
  <si>
    <t>06 68 37 26 60</t>
  </si>
  <si>
    <t xml:space="preserve">Widad ABBADI </t>
  </si>
  <si>
    <t>Callian</t>
  </si>
  <si>
    <t>chemin Jean Paul</t>
  </si>
  <si>
    <t>Vanessa AURRY</t>
  </si>
  <si>
    <t>impasse Paul cézanne</t>
  </si>
  <si>
    <t>06 40 84 50 54</t>
  </si>
  <si>
    <t>Salvatrice GALLACCIO</t>
  </si>
  <si>
    <t>cheminde la rouquaire</t>
  </si>
  <si>
    <t>domaine de la boisselière 78</t>
  </si>
  <si>
    <t>06 98 70 07 28</t>
  </si>
  <si>
    <t>06 59 65 98 00</t>
  </si>
  <si>
    <t>Stéphanie JAROUSSIE BAUDOUIN</t>
  </si>
  <si>
    <t>chemin de la ferrage</t>
  </si>
  <si>
    <t>06 77 88 12 54</t>
  </si>
  <si>
    <t>RPE</t>
  </si>
  <si>
    <t>Normal</t>
  </si>
  <si>
    <t>Chrystel Coulette</t>
  </si>
  <si>
    <t xml:space="preserve">Route de Mons </t>
  </si>
  <si>
    <t xml:space="preserve">06 23 95 52 47 </t>
  </si>
  <si>
    <t>Fanny DAMIANO</t>
  </si>
  <si>
    <t>chemin du plan de la grande vigne</t>
  </si>
  <si>
    <t>07 81 94 74 38</t>
  </si>
  <si>
    <t>Sandra FIRETTO</t>
  </si>
  <si>
    <t>2233 C</t>
  </si>
  <si>
    <t>chemin de Draguignan</t>
  </si>
  <si>
    <t>06 52 46 46 41</t>
  </si>
  <si>
    <t>Julie SIMON</t>
  </si>
  <si>
    <t>Rue des amandiers</t>
  </si>
  <si>
    <t>domaine de l'éouvière</t>
  </si>
  <si>
    <t>07 61 04 93 15</t>
  </si>
  <si>
    <t>Julie BLANCHARD</t>
  </si>
  <si>
    <t xml:space="preserve">chemin de Maupas </t>
  </si>
  <si>
    <t>le clos Romane</t>
  </si>
  <si>
    <t>06 65 22 22 97</t>
  </si>
  <si>
    <t>virginie DESRUMEAUX</t>
  </si>
  <si>
    <t>lesptitescanailles@ville-montauroux.fr</t>
  </si>
  <si>
    <t>Marion BLANCHARD TONDRE</t>
  </si>
  <si>
    <t>chemin des escolles</t>
  </si>
  <si>
    <t xml:space="preserve">06 99 77 93 38 </t>
  </si>
  <si>
    <t>Bérengère GINOUX(IDE)</t>
  </si>
  <si>
    <t>Multi accueil
« Lou Tibou  »</t>
  </si>
  <si>
    <t>09 79 03 79 41</t>
  </si>
  <si>
    <t>06 22 19 44 52</t>
  </si>
  <si>
    <t>microcreche.loutibou@gmail.com</t>
  </si>
  <si>
    <t>Gwendoline BARTOLI</t>
  </si>
  <si>
    <t>Marie DELIEUVIN</t>
  </si>
  <si>
    <t>boulevard du marquis</t>
  </si>
  <si>
    <t>domaine de château tournon</t>
  </si>
  <si>
    <t>06 32 81 09 75</t>
  </si>
  <si>
    <t xml:space="preserve">chemin des crouis </t>
  </si>
  <si>
    <t>Caroline GAUZE</t>
  </si>
  <si>
    <t>les bastides des chaumettes</t>
  </si>
  <si>
    <t>06 61 58 76 60</t>
  </si>
  <si>
    <t xml:space="preserve">Paula CASACCIO </t>
  </si>
  <si>
    <t>Priscila D'ALBARET</t>
  </si>
  <si>
    <t xml:space="preserve">chemin des maures </t>
  </si>
  <si>
    <t>06 56 87 34 65</t>
  </si>
  <si>
    <t>Cécile COSTA BACQUET (MAM)</t>
  </si>
  <si>
    <t>06 83 27 96 98</t>
  </si>
  <si>
    <t>Sandrine PEREZ</t>
  </si>
  <si>
    <t>Wendy MINARD</t>
  </si>
  <si>
    <t>83A</t>
  </si>
  <si>
    <t>06 60 97 47 72</t>
  </si>
  <si>
    <t>Marion NORDERA</t>
  </si>
  <si>
    <t xml:space="preserve"> =</t>
  </si>
  <si>
    <t>chemin des laouves</t>
  </si>
  <si>
    <t>06 27 81 69 22</t>
  </si>
  <si>
    <t>Mélanie MINIOT</t>
  </si>
  <si>
    <t>rue de la siagnole</t>
  </si>
  <si>
    <t>06 58 05 72 84</t>
  </si>
  <si>
    <t xml:space="preserve">Pascale GIRAUD </t>
  </si>
  <si>
    <t xml:space="preserve">chemin des rouvières </t>
  </si>
  <si>
    <t xml:space="preserve">06 68 83 25 62 </t>
  </si>
  <si>
    <t>Béatrice MATOS</t>
  </si>
  <si>
    <t xml:space="preserve">chemin des escolles </t>
  </si>
  <si>
    <t>07 86 67 31 96</t>
  </si>
  <si>
    <t xml:space="preserve">non def </t>
  </si>
  <si>
    <t>Laura LIEBERT</t>
  </si>
  <si>
    <t xml:space="preserve">chemin du fraisse </t>
  </si>
  <si>
    <t>06 59 43 44 62</t>
  </si>
  <si>
    <t>a conf</t>
  </si>
  <si>
    <t xml:space="preserve">a conf </t>
  </si>
  <si>
    <t>a conf  normal</t>
  </si>
  <si>
    <t>Déborah ACHARD DE LA VENTE</t>
  </si>
  <si>
    <t>06 18 91 35 35</t>
  </si>
  <si>
    <t>chemin des Carreiros</t>
  </si>
  <si>
    <t>Amandine PELLEGRIN</t>
  </si>
  <si>
    <t xml:space="preserve">Chemin des Sausserons </t>
  </si>
  <si>
    <t>06 63 77 42 53</t>
  </si>
  <si>
    <t xml:space="preserve">Tanneron </t>
  </si>
  <si>
    <t>Marie BUONVINO (EJE)</t>
  </si>
  <si>
    <t>multi accueil                                "Tinid"</t>
  </si>
  <si>
    <t>07 44 09 15 46</t>
  </si>
  <si>
    <t>inscriptions@creche-tinid.fr</t>
  </si>
  <si>
    <t>Justine COUTIN (réferente technique)</t>
  </si>
  <si>
    <t>Colonne3</t>
  </si>
  <si>
    <t>Colonne4</t>
  </si>
  <si>
    <t>Colonne5</t>
  </si>
  <si>
    <t>Colonne6</t>
  </si>
  <si>
    <t>Colonne7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</si>
</sst>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#&quot; &quot;##&quot; &quot;##&quot; &quot;##&quot; &quot;##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 tint="0.3499862666707357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7" tint="-0.24997711111789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99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theme="7" tint="-0.24994659260841701"/>
      </left>
      <right style="thick">
        <color theme="7" tint="-0.24994659260841701"/>
      </right>
      <top style="thick">
        <color theme="7" tint="-0.24994659260841701"/>
      </top>
      <bottom style="thick">
        <color theme="7" tint="-0.24994659260841701"/>
      </bottom>
      <diagonal/>
    </border>
    <border>
      <left style="thick">
        <color theme="7" tint="-0.24994659260841701"/>
      </left>
      <right/>
      <top style="thick">
        <color theme="7" tint="-0.24994659260841701"/>
      </top>
      <bottom style="thick">
        <color theme="7" tint="-0.24994659260841701"/>
      </bottom>
      <diagonal/>
    </border>
    <border>
      <left style="medium">
        <color theme="7" tint="-0.499984740745262"/>
      </left>
      <right style="medium">
        <color theme="7" tint="-0.499984740745262"/>
      </right>
      <top style="medium">
        <color theme="7" tint="-0.499984740745262"/>
      </top>
      <bottom style="medium">
        <color theme="7" tint="-0.499984740745262"/>
      </bottom>
      <diagonal/>
    </border>
    <border>
      <left style="medium">
        <color theme="7" tint="-0.499984740745262"/>
      </left>
      <right style="medium">
        <color theme="7" tint="-0.499984740745262"/>
      </right>
      <top/>
      <bottom style="medium">
        <color theme="7" tint="-0.499984740745262"/>
      </bottom>
      <diagonal/>
    </border>
    <border>
      <left style="medium">
        <color theme="7" tint="-0.499984740745262"/>
      </left>
      <right/>
      <top/>
      <bottom style="medium">
        <color theme="7" tint="-0.499984740745262"/>
      </bottom>
      <diagonal/>
    </border>
    <border>
      <left style="medium">
        <color theme="7" tint="-0.499984740745262"/>
      </left>
      <right/>
      <top style="medium">
        <color theme="7" tint="-0.499984740745262"/>
      </top>
      <bottom style="medium">
        <color theme="7" tint="-0.499984740745262"/>
      </bottom>
      <diagonal/>
    </border>
    <border>
      <left style="medium">
        <color theme="7" tint="-0.499984740745262"/>
      </left>
      <right style="medium">
        <color theme="7" tint="-0.499984740745262"/>
      </right>
      <top style="medium">
        <color theme="7" tint="-0.499984740745262"/>
      </top>
      <bottom/>
      <diagonal/>
    </border>
    <border>
      <left style="medium">
        <color theme="7" tint="-0.499984740745262"/>
      </left>
      <right/>
      <top style="medium">
        <color theme="7" tint="-0.499984740745262"/>
      </top>
      <bottom/>
      <diagonal/>
    </border>
    <border>
      <left style="medium">
        <color theme="7"/>
      </left>
      <right style="medium">
        <color theme="7"/>
      </right>
      <top style="medium">
        <color theme="7"/>
      </top>
      <bottom style="medium">
        <color theme="7"/>
      </bottom>
      <diagonal/>
    </border>
    <border>
      <left/>
      <right style="medium">
        <color theme="7"/>
      </right>
      <top/>
      <bottom style="medium">
        <color theme="7"/>
      </bottom>
      <diagonal/>
    </border>
    <border>
      <left style="medium">
        <color theme="7"/>
      </left>
      <right style="medium">
        <color theme="7"/>
      </right>
      <top/>
      <bottom style="medium">
        <color theme="7"/>
      </bottom>
      <diagonal/>
    </border>
    <border>
      <left style="medium">
        <color theme="7"/>
      </left>
      <right/>
      <top/>
      <bottom style="medium">
        <color theme="7"/>
      </bottom>
      <diagonal/>
    </border>
    <border>
      <left/>
      <right style="medium">
        <color theme="7"/>
      </right>
      <top style="medium">
        <color theme="7"/>
      </top>
      <bottom style="medium">
        <color theme="7"/>
      </bottom>
      <diagonal/>
    </border>
    <border>
      <left style="medium">
        <color theme="7"/>
      </left>
      <right/>
      <top style="medium">
        <color theme="7"/>
      </top>
      <bottom style="medium">
        <color theme="7"/>
      </bottom>
      <diagonal/>
    </border>
    <border>
      <left/>
      <right style="medium">
        <color theme="7"/>
      </right>
      <top style="medium">
        <color theme="7"/>
      </top>
      <bottom/>
      <diagonal/>
    </border>
    <border>
      <left style="medium">
        <color theme="7"/>
      </left>
      <right style="medium">
        <color theme="7"/>
      </right>
      <top style="medium">
        <color theme="7"/>
      </top>
      <bottom/>
      <diagonal/>
    </border>
    <border>
      <left style="medium">
        <color theme="7"/>
      </left>
      <right/>
      <top style="medium">
        <color theme="7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</cellStyleXfs>
  <cellXfs count="118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right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9" fontId="0" fillId="0" borderId="0" xfId="1" applyFont="1" applyAlignment="1">
      <alignment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9" fontId="0" fillId="0" borderId="4" xfId="1" applyFont="1" applyBorder="1" applyAlignment="1">
      <alignment horizontal="center" vertical="center" wrapText="1"/>
    </xf>
    <xf numFmtId="0" fontId="0" fillId="0" borderId="4" xfId="0" quotePrefix="1" applyBorder="1" applyAlignment="1">
      <alignment horizontal="center" vertical="center" wrapText="1"/>
    </xf>
    <xf numFmtId="1" fontId="0" fillId="0" borderId="4" xfId="0" quotePrefix="1" applyNumberFormat="1" applyBorder="1" applyAlignment="1">
      <alignment horizontal="center" vertical="center" wrapText="1"/>
    </xf>
    <xf numFmtId="1" fontId="0" fillId="0" borderId="7" xfId="0" quotePrefix="1" applyNumberForma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3" xfId="0" applyBorder="1" applyAlignment="1">
      <alignment vertical="center"/>
    </xf>
    <xf numFmtId="0" fontId="2" fillId="0" borderId="12" xfId="0" applyFont="1" applyBorder="1" applyAlignment="1">
      <alignment horizontal="center" vertical="center" wrapText="1"/>
    </xf>
    <xf numFmtId="9" fontId="2" fillId="0" borderId="13" xfId="1" applyFont="1" applyFill="1" applyBorder="1" applyAlignment="1">
      <alignment horizontal="center" vertical="center" wrapText="1"/>
    </xf>
    <xf numFmtId="0" fontId="0" fillId="0" borderId="10" xfId="0" applyBorder="1"/>
    <xf numFmtId="9" fontId="0" fillId="0" borderId="15" xfId="1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9" fontId="0" fillId="0" borderId="15" xfId="1" applyFont="1" applyFill="1" applyBorder="1" applyAlignment="1">
      <alignment horizontal="center" vertical="center" wrapText="1"/>
    </xf>
    <xf numFmtId="164" fontId="0" fillId="0" borderId="10" xfId="0" applyNumberFormat="1" applyBorder="1" applyAlignment="1">
      <alignment horizontal="center" vertical="center"/>
    </xf>
    <xf numFmtId="164" fontId="0" fillId="0" borderId="17" xfId="0" applyNumberForma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3" fillId="0" borderId="4" xfId="2" applyBorder="1" applyAlignment="1" applyProtection="1">
      <alignment horizontal="center" vertical="center"/>
    </xf>
    <xf numFmtId="0" fontId="3" fillId="0" borderId="4" xfId="2" applyBorder="1" applyAlignment="1" applyProtection="1">
      <alignment horizontal="center" vertical="center" wrapText="1"/>
    </xf>
    <xf numFmtId="0" fontId="4" fillId="0" borderId="8" xfId="2" applyFont="1" applyBorder="1" applyAlignment="1" applyProtection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3" fillId="0" borderId="8" xfId="2" applyBorder="1" applyAlignment="1" applyProtection="1">
      <alignment horizontal="center" vertical="center" wrapText="1"/>
    </xf>
    <xf numFmtId="9" fontId="4" fillId="0" borderId="8" xfId="1" applyFont="1" applyBorder="1" applyAlignment="1">
      <alignment horizontal="center" vertical="center" wrapText="1"/>
    </xf>
    <xf numFmtId="1" fontId="4" fillId="0" borderId="8" xfId="0" applyNumberFormat="1" applyFont="1" applyBorder="1" applyAlignment="1">
      <alignment horizontal="center" vertical="center" wrapText="1"/>
    </xf>
    <xf numFmtId="1" fontId="0" fillId="0" borderId="8" xfId="0" applyNumberFormat="1" applyBorder="1" applyAlignment="1">
      <alignment horizontal="center" vertical="center" wrapText="1"/>
    </xf>
    <xf numFmtId="1" fontId="4" fillId="0" borderId="9" xfId="0" applyNumberFormat="1" applyFont="1" applyBorder="1" applyAlignment="1">
      <alignment horizontal="center" vertical="center" wrapText="1"/>
    </xf>
    <xf numFmtId="0" fontId="3" fillId="0" borderId="10" xfId="2" applyBorder="1" applyAlignment="1" applyProtection="1"/>
    <xf numFmtId="0" fontId="0" fillId="2" borderId="4" xfId="0" applyFill="1" applyBorder="1" applyAlignment="1">
      <alignment horizontal="center" vertical="center" wrapText="1"/>
    </xf>
    <xf numFmtId="164" fontId="0" fillId="2" borderId="10" xfId="0" applyNumberForma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0" fillId="3" borderId="0" xfId="0" applyFill="1"/>
    <xf numFmtId="0" fontId="3" fillId="2" borderId="4" xfId="2" applyFill="1" applyBorder="1" applyAlignment="1" applyProtection="1">
      <alignment horizontal="center" vertical="center" wrapText="1"/>
    </xf>
    <xf numFmtId="9" fontId="0" fillId="2" borderId="4" xfId="1" applyFont="1" applyFill="1" applyBorder="1" applyAlignment="1">
      <alignment horizontal="center" vertical="center" wrapText="1"/>
    </xf>
    <xf numFmtId="0" fontId="0" fillId="2" borderId="4" xfId="0" quotePrefix="1" applyFill="1" applyBorder="1" applyAlignment="1">
      <alignment horizontal="center" vertical="center" wrapText="1"/>
    </xf>
    <xf numFmtId="1" fontId="0" fillId="2" borderId="4" xfId="0" quotePrefix="1" applyNumberFormat="1" applyFill="1" applyBorder="1" applyAlignment="1">
      <alignment horizontal="center" vertical="center" wrapText="1"/>
    </xf>
    <xf numFmtId="1" fontId="0" fillId="2" borderId="7" xfId="0" quotePrefix="1" applyNumberFormat="1" applyFill="1" applyBorder="1" applyAlignment="1">
      <alignment horizontal="center" vertical="center" wrapText="1"/>
    </xf>
    <xf numFmtId="0" fontId="0" fillId="2" borderId="10" xfId="0" applyFill="1" applyBorder="1"/>
    <xf numFmtId="0" fontId="0" fillId="2" borderId="14" xfId="0" applyFill="1" applyBorder="1"/>
    <xf numFmtId="0" fontId="3" fillId="2" borderId="10" xfId="2" applyFill="1" applyBorder="1" applyAlignment="1" applyProtection="1"/>
    <xf numFmtId="0" fontId="0" fillId="2" borderId="10" xfId="0" applyFill="1" applyBorder="1" applyAlignment="1">
      <alignment horizontal="center" vertical="center"/>
    </xf>
    <xf numFmtId="9" fontId="0" fillId="2" borderId="15" xfId="1" applyFont="1" applyFill="1" applyBorder="1" applyAlignment="1">
      <alignment horizontal="center" vertical="center"/>
    </xf>
    <xf numFmtId="0" fontId="0" fillId="0" borderId="17" xfId="0" applyBorder="1" applyAlignment="1">
      <alignment vertical="center"/>
    </xf>
    <xf numFmtId="0" fontId="0" fillId="0" borderId="17" xfId="0" applyBorder="1" applyAlignment="1">
      <alignment vertical="center" wrapText="1"/>
    </xf>
    <xf numFmtId="0" fontId="3" fillId="0" borderId="17" xfId="2" applyBorder="1" applyAlignment="1" applyProtection="1">
      <alignment vertical="center"/>
    </xf>
    <xf numFmtId="0" fontId="3" fillId="2" borderId="16" xfId="2" applyFill="1" applyBorder="1" applyAlignment="1" applyProtection="1">
      <alignment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7" xfId="0" applyBorder="1" applyAlignment="1">
      <alignment wrapText="1"/>
    </xf>
    <xf numFmtId="9" fontId="0" fillId="0" borderId="18" xfId="1" applyFont="1" applyFill="1" applyBorder="1" applyAlignment="1">
      <alignment horizontal="center" vertical="center" wrapText="1"/>
    </xf>
    <xf numFmtId="0" fontId="3" fillId="2" borderId="16" xfId="2" applyFill="1" applyBorder="1" applyAlignment="1" applyProtection="1">
      <alignment vertical="center"/>
    </xf>
    <xf numFmtId="9" fontId="0" fillId="0" borderId="17" xfId="1" applyFont="1" applyBorder="1" applyAlignment="1">
      <alignment vertical="center" wrapText="1"/>
    </xf>
    <xf numFmtId="0" fontId="0" fillId="2" borderId="17" xfId="0" applyFill="1" applyBorder="1"/>
    <xf numFmtId="0" fontId="0" fillId="2" borderId="17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 wrapText="1"/>
    </xf>
    <xf numFmtId="164" fontId="0" fillId="2" borderId="17" xfId="0" applyNumberFormat="1" applyFill="1" applyBorder="1" applyAlignment="1">
      <alignment horizontal="center" vertical="center"/>
    </xf>
    <xf numFmtId="0" fontId="3" fillId="2" borderId="17" xfId="2" applyFill="1" applyBorder="1" applyAlignment="1" applyProtection="1"/>
    <xf numFmtId="9" fontId="0" fillId="2" borderId="18" xfId="1" applyFont="1" applyFill="1" applyBorder="1" applyAlignment="1">
      <alignment horizontal="center" vertical="center"/>
    </xf>
    <xf numFmtId="0" fontId="0" fillId="2" borderId="0" xfId="0" applyFill="1" applyAlignment="1">
      <alignment wrapText="1"/>
    </xf>
    <xf numFmtId="0" fontId="0" fillId="2" borderId="0" xfId="0" applyFill="1" applyAlignment="1">
      <alignment horizontal="right" wrapText="1"/>
    </xf>
    <xf numFmtId="0" fontId="0" fillId="2" borderId="0" xfId="0" applyFill="1" applyAlignment="1">
      <alignment horizontal="center" wrapText="1"/>
    </xf>
    <xf numFmtId="0" fontId="0" fillId="2" borderId="0" xfId="0" applyFill="1"/>
    <xf numFmtId="0" fontId="3" fillId="2" borderId="4" xfId="2" applyFill="1" applyBorder="1" applyAlignment="1" applyProtection="1">
      <alignment horizontal="center" vertical="center"/>
    </xf>
    <xf numFmtId="0" fontId="0" fillId="0" borderId="10" xfId="0" applyBorder="1" applyAlignment="1">
      <alignment horizontal="center" vertical="center" wrapText="1"/>
    </xf>
    <xf numFmtId="9" fontId="0" fillId="0" borderId="10" xfId="1" applyFont="1" applyFill="1" applyBorder="1" applyAlignment="1">
      <alignment horizontal="center" vertical="center" wrapText="1"/>
    </xf>
    <xf numFmtId="9" fontId="0" fillId="0" borderId="17" xfId="1" applyFont="1" applyFill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16" fontId="0" fillId="0" borderId="10" xfId="0" applyNumberFormat="1" applyBorder="1" applyAlignment="1">
      <alignment horizontal="center" vertical="center" wrapText="1"/>
    </xf>
    <xf numFmtId="16" fontId="0" fillId="0" borderId="10" xfId="0" applyNumberFormat="1" applyBorder="1" applyAlignment="1">
      <alignment horizontal="center" vertical="center"/>
    </xf>
    <xf numFmtId="0" fontId="0" fillId="2" borderId="10" xfId="0" applyFill="1" applyBorder="1" applyAlignment="1">
      <alignment horizontal="center" vertical="center" wrapText="1"/>
    </xf>
    <xf numFmtId="0" fontId="0" fillId="2" borderId="10" xfId="0" applyFill="1" applyBorder="1" applyAlignment="1">
      <alignment vertical="center"/>
    </xf>
    <xf numFmtId="0" fontId="6" fillId="2" borderId="4" xfId="0" applyFont="1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9" fontId="0" fillId="2" borderId="8" xfId="1" applyFont="1" applyFill="1" applyBorder="1" applyAlignment="1">
      <alignment horizontal="center" vertical="center" wrapText="1"/>
    </xf>
    <xf numFmtId="0" fontId="0" fillId="2" borderId="8" xfId="0" quotePrefix="1" applyFill="1" applyBorder="1" applyAlignment="1">
      <alignment horizontal="center" vertical="center" wrapText="1"/>
    </xf>
    <xf numFmtId="1" fontId="0" fillId="2" borderId="8" xfId="0" quotePrefix="1" applyNumberFormat="1" applyFill="1" applyBorder="1" applyAlignment="1">
      <alignment horizontal="center" vertical="center" wrapText="1"/>
    </xf>
    <xf numFmtId="1" fontId="0" fillId="2" borderId="9" xfId="0" quotePrefix="1" applyNumberFormat="1" applyFill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0" fillId="0" borderId="19" xfId="0" applyBorder="1"/>
    <xf numFmtId="0" fontId="0" fillId="0" borderId="19" xfId="0" applyBorder="1" applyAlignment="1">
      <alignment vertical="center"/>
    </xf>
    <xf numFmtId="0" fontId="0" fillId="0" borderId="19" xfId="0" applyBorder="1" applyAlignment="1">
      <alignment vertical="center" wrapText="1"/>
    </xf>
    <xf numFmtId="0" fontId="0" fillId="2" borderId="10" xfId="0" applyFill="1" applyBorder="1" applyAlignment="1">
      <alignment vertical="center" wrapText="1"/>
    </xf>
    <xf numFmtId="0" fontId="3" fillId="2" borderId="10" xfId="2" applyFill="1" applyBorder="1" applyAlignment="1" applyProtection="1">
      <alignment vertical="center"/>
    </xf>
    <xf numFmtId="0" fontId="10" fillId="0" borderId="12" xfId="0" applyFont="1" applyBorder="1" applyAlignment="1">
      <alignment horizontal="center" vertical="center" wrapText="1"/>
    </xf>
    <xf numFmtId="0" fontId="0" fillId="2" borderId="16" xfId="0" applyFill="1" applyBorder="1"/>
    <xf numFmtId="12" fontId="0" fillId="0" borderId="10" xfId="1" applyNumberFormat="1" applyFont="1" applyFill="1" applyBorder="1" applyAlignment="1">
      <alignment horizontal="center" vertical="center" wrapText="1"/>
    </xf>
    <xf numFmtId="0" fontId="0" fillId="0" borderId="10" xfId="0" applyBorder="1" applyAlignment="1">
      <alignment vertical="center"/>
    </xf>
    <xf numFmtId="0" fontId="0" fillId="2" borderId="14" xfId="0" applyFill="1" applyBorder="1" applyAlignment="1">
      <alignment vertical="center"/>
    </xf>
    <xf numFmtId="0" fontId="11" fillId="2" borderId="4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9" fontId="11" fillId="0" borderId="4" xfId="1" applyFont="1" applyBorder="1" applyAlignment="1">
      <alignment horizontal="center" vertical="center" wrapText="1"/>
    </xf>
    <xf numFmtId="1" fontId="11" fillId="0" borderId="4" xfId="0" quotePrefix="1" applyNumberFormat="1" applyFont="1" applyBorder="1" applyAlignment="1">
      <alignment horizontal="center" vertical="center" wrapText="1"/>
    </xf>
    <xf numFmtId="1" fontId="11" fillId="0" borderId="7" xfId="0" quotePrefix="1" applyNumberFormat="1" applyFont="1" applyBorder="1" applyAlignment="1">
      <alignment horizontal="center" vertical="center" wrapText="1"/>
    </xf>
    <xf numFmtId="13" fontId="0" fillId="0" borderId="10" xfId="1" applyNumberFormat="1" applyFont="1" applyFill="1" applyBorder="1" applyAlignment="1">
      <alignment horizontal="center" vertical="center" wrapText="1"/>
    </xf>
    <xf numFmtId="0" fontId="0" fillId="0" borderId="10" xfId="0" applyBorder="1" applyAlignment="1">
      <alignment vertical="center" wrapText="1"/>
    </xf>
    <xf numFmtId="0" fontId="3" fillId="0" borderId="10" xfId="2" applyBorder="1" applyAlignment="1" applyProtection="1">
      <alignment vertical="center"/>
    </xf>
    <xf numFmtId="0" fontId="12" fillId="2" borderId="4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9" fontId="12" fillId="2" borderId="4" xfId="1" applyFont="1" applyFill="1" applyBorder="1" applyAlignment="1">
      <alignment horizontal="center" vertical="center" wrapText="1"/>
    </xf>
    <xf numFmtId="1" fontId="12" fillId="2" borderId="4" xfId="0" quotePrefix="1" applyNumberFormat="1" applyFont="1" applyFill="1" applyBorder="1" applyAlignment="1">
      <alignment horizontal="center" vertical="center" wrapText="1"/>
    </xf>
    <xf numFmtId="1" fontId="12" fillId="2" borderId="7" xfId="0" quotePrefix="1" applyNumberFormat="1" applyFont="1" applyFill="1" applyBorder="1" applyAlignment="1">
      <alignment horizontal="center" vertical="center" wrapText="1"/>
    </xf>
    <xf numFmtId="0" fontId="7" fillId="2" borderId="14" xfId="0" applyFont="1" applyFill="1" applyBorder="1"/>
  </cellXfs>
  <cellStyles count="3">
    <cellStyle name="Lien hypertexte" xfId="2" builtinId="8"/>
    <cellStyle name="Normal" xfId="0" builtinId="0"/>
    <cellStyle name="Pourcentage" xfId="1" builtinId="5"/>
  </cellStyles>
  <dxfs count="46">
    <dxf>
      <fill>
        <patternFill patternType="none">
          <fgColor indexed="64"/>
          <bgColor indexed="65"/>
        </patternFill>
      </fill>
      <alignment horizontal="center" vertical="center" textRotation="0" indent="0" justifyLastLine="0" shrinkToFit="0" readingOrder="0"/>
      <border diagonalUp="0" diagonalDown="0">
        <left style="medium">
          <color theme="7"/>
        </left>
        <right style="medium">
          <color theme="7"/>
        </right>
        <top style="medium">
          <color theme="7"/>
        </top>
        <bottom style="medium">
          <color theme="7"/>
        </bottom>
        <vertical style="medium">
          <color theme="7"/>
        </vertical>
        <horizontal style="medium">
          <color theme="7"/>
        </horizontal>
      </border>
    </dxf>
    <dxf>
      <fill>
        <patternFill patternType="none">
          <fgColor indexed="64"/>
          <bgColor indexed="65"/>
        </patternFill>
      </fill>
      <alignment horizontal="center" vertical="center" textRotation="0" indent="0" justifyLastLine="0" shrinkToFit="0" readingOrder="0"/>
      <border diagonalUp="0" diagonalDown="0">
        <left style="medium">
          <color theme="7"/>
        </left>
        <right style="medium">
          <color theme="7"/>
        </right>
        <top style="medium">
          <color theme="7"/>
        </top>
        <bottom style="medium">
          <color theme="7"/>
        </bottom>
        <vertical style="medium">
          <color theme="7"/>
        </vertical>
        <horizontal style="medium">
          <color theme="7"/>
        </horizontal>
      </border>
    </dxf>
    <dxf>
      <fill>
        <patternFill patternType="none">
          <fgColor indexed="64"/>
          <bgColor indexed="65"/>
        </patternFill>
      </fill>
      <alignment horizontal="center" vertical="center" textRotation="0" indent="0" justifyLastLine="0" shrinkToFit="0" readingOrder="0"/>
      <border diagonalUp="0" diagonalDown="0">
        <left style="medium">
          <color theme="7"/>
        </left>
        <right/>
        <top style="medium">
          <color theme="7"/>
        </top>
        <bottom style="medium">
          <color theme="7"/>
        </bottom>
        <vertical style="medium">
          <color theme="7"/>
        </vertical>
        <horizontal style="medium">
          <color theme="7"/>
        </horizontal>
      </border>
    </dxf>
    <dxf>
      <alignment horizontal="center" vertical="center" textRotation="0" indent="0" justifyLastLine="0" shrinkToFit="0" readingOrder="0"/>
      <border diagonalUp="0" diagonalDown="0">
        <left style="medium">
          <color theme="7"/>
        </left>
        <right style="medium">
          <color theme="7"/>
        </right>
        <top style="medium">
          <color theme="7"/>
        </top>
        <bottom style="medium">
          <color theme="7"/>
        </bottom>
        <vertical style="medium">
          <color theme="7"/>
        </vertical>
        <horizontal style="medium">
          <color theme="7"/>
        </horizontal>
      </border>
    </dxf>
    <dxf>
      <alignment horizontal="center" vertical="center" textRotation="0" indent="0" justifyLastLine="0" shrinkToFit="0" readingOrder="0"/>
      <border diagonalUp="0" diagonalDown="0">
        <left style="medium">
          <color theme="7"/>
        </left>
        <right style="medium">
          <color theme="7"/>
        </right>
        <top style="medium">
          <color theme="7"/>
        </top>
        <bottom style="medium">
          <color theme="7"/>
        </bottom>
        <vertical style="medium">
          <color theme="7"/>
        </vertical>
        <horizontal style="medium">
          <color theme="7"/>
        </horizontal>
      </border>
    </dxf>
    <dxf>
      <alignment horizontal="center" vertical="center" textRotation="0" indent="0" justifyLastLine="0" shrinkToFit="0" readingOrder="0"/>
      <border diagonalUp="0" diagonalDown="0">
        <left style="medium">
          <color theme="7"/>
        </left>
        <right style="medium">
          <color theme="7"/>
        </right>
        <top style="medium">
          <color theme="7"/>
        </top>
        <bottom style="medium">
          <color theme="7"/>
        </bottom>
        <vertical style="medium">
          <color theme="7"/>
        </vertical>
        <horizontal style="medium">
          <color theme="7"/>
        </horizontal>
      </border>
    </dxf>
    <dxf>
      <alignment horizontal="center" vertical="center" textRotation="0" indent="0" justifyLastLine="0" shrinkToFit="0" readingOrder="0"/>
      <border diagonalUp="0" diagonalDown="0">
        <left style="medium">
          <color theme="7"/>
        </left>
        <right style="medium">
          <color theme="7"/>
        </right>
        <top style="medium">
          <color theme="7"/>
        </top>
        <bottom style="medium">
          <color theme="7"/>
        </bottom>
        <vertical style="medium">
          <color theme="7"/>
        </vertical>
        <horizontal style="medium">
          <color theme="7"/>
        </horizontal>
      </border>
    </dxf>
    <dxf>
      <alignment horizontal="general" vertical="center" textRotation="0" wrapText="0" indent="0" justifyLastLine="0" shrinkToFit="0" readingOrder="0"/>
      <border diagonalUp="0" diagonalDown="0">
        <left style="medium">
          <color theme="7"/>
        </left>
        <right style="medium">
          <color theme="7"/>
        </right>
        <top style="medium">
          <color theme="7"/>
        </top>
        <bottom style="medium">
          <color theme="7"/>
        </bottom>
        <vertical style="medium">
          <color theme="7"/>
        </vertical>
        <horizontal style="medium">
          <color theme="7"/>
        </horizontal>
      </border>
    </dxf>
    <dxf>
      <alignment horizontal="general" vertical="center" textRotation="0" wrapText="0" indent="0" justifyLastLine="0" shrinkToFit="0" readingOrder="0"/>
      <border diagonalUp="0" diagonalDown="0">
        <left style="medium">
          <color theme="7"/>
        </left>
        <right style="medium">
          <color theme="7"/>
        </right>
        <top style="medium">
          <color theme="7"/>
        </top>
        <bottom style="medium">
          <color theme="7"/>
        </bottom>
        <vertical style="medium">
          <color theme="7"/>
        </vertical>
        <horizontal style="medium">
          <color theme="7"/>
        </horizontal>
      </border>
    </dxf>
    <dxf>
      <alignment vertical="center" textRotation="0" indent="0" justifyLastLine="0" shrinkToFit="0" readingOrder="0"/>
      <border diagonalUp="0" diagonalDown="0">
        <left style="medium">
          <color theme="7"/>
        </left>
        <right style="medium">
          <color theme="7"/>
        </right>
        <top style="medium">
          <color theme="7"/>
        </top>
        <bottom style="medium">
          <color theme="7"/>
        </bottom>
        <vertical style="medium">
          <color theme="7"/>
        </vertical>
        <horizontal style="medium">
          <color theme="7"/>
        </horizontal>
      </border>
    </dxf>
    <dxf>
      <border diagonalUp="0" diagonalDown="0">
        <left style="medium">
          <color theme="7"/>
        </left>
        <right style="medium">
          <color theme="7"/>
        </right>
        <top style="medium">
          <color theme="7"/>
        </top>
        <bottom style="medium">
          <color theme="7"/>
        </bottom>
        <vertical/>
        <horizontal/>
      </border>
    </dxf>
    <dxf>
      <alignment horizontal="general" vertical="center" textRotation="0" wrapText="0" indent="0" justifyLastLine="0" shrinkToFit="0" readingOrder="0"/>
      <border diagonalUp="0" diagonalDown="0">
        <left style="medium">
          <color theme="7"/>
        </left>
        <right style="medium">
          <color theme="7"/>
        </right>
        <top style="medium">
          <color theme="7"/>
        </top>
        <bottom style="medium">
          <color theme="7"/>
        </bottom>
        <vertical style="medium">
          <color theme="7"/>
        </vertical>
        <horizontal style="medium">
          <color theme="7"/>
        </horizontal>
      </border>
      <protection locked="1" hidden="0"/>
    </dxf>
    <dxf>
      <fill>
        <patternFill patternType="none">
          <fgColor indexed="64"/>
          <bgColor indexed="65"/>
        </patternFill>
      </fill>
      <alignment vertical="center" textRotation="0" indent="0" justifyLastLine="0" shrinkToFit="0" readingOrder="0"/>
      <border diagonalUp="0" diagonalDown="0">
        <left style="medium">
          <color theme="7"/>
        </left>
        <right style="medium">
          <color theme="7"/>
        </right>
        <top style="medium">
          <color theme="7"/>
        </top>
        <bottom style="medium">
          <color theme="7"/>
        </bottom>
        <vertical style="medium">
          <color theme="7"/>
        </vertical>
        <horizontal style="medium">
          <color theme="7"/>
        </horizontal>
      </border>
    </dxf>
    <dxf>
      <fill>
        <patternFill patternType="none">
          <fgColor indexed="64"/>
          <bgColor indexed="65"/>
        </patternFill>
      </fill>
      <alignment horizontal="center" vertical="center" textRotation="0" indent="0" justifyLastLine="0" shrinkToFit="0" readingOrder="0"/>
      <border diagonalUp="0" diagonalDown="0" outline="0">
        <left style="medium">
          <color theme="7"/>
        </left>
        <right style="medium">
          <color theme="7"/>
        </right>
        <top style="medium">
          <color theme="7"/>
        </top>
        <bottom style="medium">
          <color theme="7"/>
        </bottom>
      </border>
    </dxf>
    <dxf>
      <numFmt numFmtId="164" formatCode="0#&quot; &quot;##&quot; &quot;##&quot; &quot;##&quot; &quot;##"/>
      <alignment horizontal="center" vertical="center" textRotation="0" wrapText="0" indent="0" justifyLastLine="0" shrinkToFit="0" readingOrder="0"/>
      <border diagonalUp="0" diagonalDown="0" outline="0">
        <left style="medium">
          <color theme="7"/>
        </left>
        <right style="medium">
          <color theme="7"/>
        </right>
        <top style="medium">
          <color theme="7"/>
        </top>
        <bottom style="medium">
          <color theme="7"/>
        </bottom>
      </border>
    </dxf>
    <dxf>
      <numFmt numFmtId="164" formatCode="0#&quot; &quot;##&quot; &quot;##&quot; &quot;##&quot; &quot;##"/>
      <alignment horizontal="center" vertical="center" textRotation="0" wrapText="0" indent="0" justifyLastLine="0" shrinkToFit="0" readingOrder="0"/>
      <border diagonalUp="0" diagonalDown="0" outline="0">
        <left style="medium">
          <color theme="7"/>
        </left>
        <right style="medium">
          <color theme="7"/>
        </right>
        <top style="medium">
          <color theme="7"/>
        </top>
        <bottom style="medium">
          <color theme="7"/>
        </bottom>
      </border>
    </dxf>
    <dxf>
      <alignment vertical="center" textRotation="0" wrapText="1" indent="0" justifyLastLine="0" shrinkToFit="0" readingOrder="0"/>
      <border diagonalUp="0" diagonalDown="0" outline="0">
        <left style="medium">
          <color theme="7"/>
        </left>
        <right style="medium">
          <color theme="7"/>
        </right>
        <top style="medium">
          <color theme="7"/>
        </top>
        <bottom style="medium">
          <color theme="7"/>
        </bottom>
      </border>
    </dxf>
    <dxf>
      <alignment vertical="center" textRotation="0" indent="0" justifyLastLine="0" shrinkToFit="0" readingOrder="0"/>
      <border diagonalUp="0" diagonalDown="0">
        <left style="medium">
          <color theme="7"/>
        </left>
        <right style="medium">
          <color theme="7"/>
        </right>
        <top style="medium">
          <color theme="7"/>
        </top>
        <bottom style="medium">
          <color theme="7"/>
        </bottom>
        <vertical style="medium">
          <color theme="7"/>
        </vertical>
        <horizontal style="medium">
          <color theme="7"/>
        </horizontal>
      </border>
    </dxf>
    <dxf>
      <alignment vertical="center" textRotation="0" indent="0" justifyLastLine="0" shrinkToFit="0" readingOrder="0"/>
      <border diagonalUp="0" diagonalDown="0" outline="0">
        <left style="medium">
          <color theme="7"/>
        </left>
        <right style="medium">
          <color theme="7"/>
        </right>
        <top style="medium">
          <color theme="7"/>
        </top>
        <bottom style="medium">
          <color theme="7"/>
        </bottom>
      </border>
    </dxf>
    <dxf>
      <fill>
        <patternFill patternType="solid">
          <fgColor indexed="64"/>
          <bgColor theme="0"/>
        </patternFill>
      </fill>
      <alignment vertical="center" textRotation="0" indent="0" justifyLastLine="0" shrinkToFit="0" readingOrder="0"/>
      <border diagonalUp="0" diagonalDown="0" outline="0">
        <left/>
        <right style="medium">
          <color theme="7"/>
        </right>
        <top style="medium">
          <color theme="7"/>
        </top>
        <bottom style="medium">
          <color theme="7"/>
        </bottom>
      </border>
    </dxf>
    <dxf>
      <border>
        <top style="medium">
          <color theme="7"/>
        </top>
      </border>
    </dxf>
    <dxf>
      <border diagonalUp="0" diagonalDown="0">
        <left style="medium">
          <color theme="7"/>
        </left>
        <right style="medium">
          <color theme="7"/>
        </right>
        <top style="medium">
          <color theme="7"/>
        </top>
        <bottom style="medium">
          <color theme="7"/>
        </bottom>
      </border>
    </dxf>
    <dxf>
      <fill>
        <patternFill patternType="none">
          <fgColor indexed="64"/>
          <bgColor indexed="65"/>
        </patternFill>
      </fill>
      <alignment vertical="center" textRotation="0" indent="0" justifyLastLine="0" shrinkToFit="0" readingOrder="0"/>
      <border diagonalUp="0" diagonalDown="0" outline="0"/>
    </dxf>
    <dxf>
      <border>
        <bottom style="medium">
          <color theme="7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theme="7"/>
        </left>
        <right style="medium">
          <color theme="7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" formatCode="0"/>
      <alignment horizontal="center" vertical="center" textRotation="0" wrapText="1" indent="0" justifyLastLine="0" shrinkToFit="0" readingOrder="0"/>
      <border diagonalUp="0" diagonalDown="0">
        <left style="medium">
          <color theme="7" tint="-0.499984740745262"/>
        </left>
        <right/>
        <top style="medium">
          <color theme="7" tint="-0.499984740745262"/>
        </top>
        <bottom style="medium">
          <color theme="7" tint="-0.499984740745262"/>
        </bottom>
        <vertical style="medium">
          <color theme="7" tint="-0.499984740745262"/>
        </vertical>
        <horizontal style="medium">
          <color theme="7" tint="-0.499984740745262"/>
        </horizontal>
      </border>
    </dxf>
    <dxf>
      <numFmt numFmtId="1" formatCode="0"/>
      <alignment horizontal="center" vertical="center" textRotation="0" wrapText="1" indent="0" justifyLastLine="0" shrinkToFit="0" readingOrder="0"/>
      <border diagonalUp="0" diagonalDown="0">
        <left style="medium">
          <color theme="7" tint="-0.499984740745262"/>
        </left>
        <right style="medium">
          <color theme="7" tint="-0.499984740745262"/>
        </right>
        <top style="medium">
          <color theme="7" tint="-0.499984740745262"/>
        </top>
        <bottom style="medium">
          <color theme="7" tint="-0.499984740745262"/>
        </bottom>
        <vertical style="medium">
          <color theme="7" tint="-0.499984740745262"/>
        </vertical>
        <horizontal style="medium">
          <color theme="7" tint="-0.49998474074526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" formatCode="0"/>
      <alignment horizontal="center" vertical="center" textRotation="0" wrapText="1" indent="0" justifyLastLine="0" shrinkToFit="0" readingOrder="0"/>
      <border diagonalUp="0" diagonalDown="0">
        <left style="medium">
          <color theme="7" tint="-0.499984740745262"/>
        </left>
        <right style="medium">
          <color theme="7" tint="-0.499984740745262"/>
        </right>
        <top style="medium">
          <color theme="7" tint="-0.499984740745262"/>
        </top>
        <bottom style="medium">
          <color theme="7" tint="-0.499984740745262"/>
        </bottom>
        <vertical style="medium">
          <color theme="7" tint="-0.499984740745262"/>
        </vertical>
        <horizontal style="medium">
          <color theme="7" tint="-0.499984740745262"/>
        </horizontal>
      </border>
    </dxf>
    <dxf>
      <font>
        <b val="0"/>
      </font>
      <alignment horizontal="center" vertical="center" textRotation="0" wrapText="1" indent="0" justifyLastLine="0" shrinkToFit="0" readingOrder="0"/>
      <border diagonalUp="0" diagonalDown="0">
        <left style="medium">
          <color theme="7" tint="-0.499984740745262"/>
        </left>
        <right style="medium">
          <color theme="7" tint="-0.499984740745262"/>
        </right>
        <top style="medium">
          <color theme="7" tint="-0.499984740745262"/>
        </top>
        <bottom style="medium">
          <color theme="7" tint="-0.499984740745262"/>
        </bottom>
        <vertical style="medium">
          <color theme="7" tint="-0.499984740745262"/>
        </vertical>
        <horizontal style="medium">
          <color theme="7" tint="-0.49998474074526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medium">
          <color theme="7" tint="-0.499984740745262"/>
        </left>
        <right style="medium">
          <color theme="7" tint="-0.499984740745262"/>
        </right>
        <top style="medium">
          <color theme="7" tint="-0.499984740745262"/>
        </top>
        <bottom style="medium">
          <color theme="7" tint="-0.499984740745262"/>
        </bottom>
        <vertical style="medium">
          <color theme="7" tint="-0.499984740745262"/>
        </vertical>
        <horizontal style="medium">
          <color theme="7" tint="-0.49998474074526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medium">
          <color theme="7" tint="-0.499984740745262"/>
        </left>
        <right style="medium">
          <color theme="7" tint="-0.499984740745262"/>
        </right>
        <top style="medium">
          <color theme="7" tint="-0.499984740745262"/>
        </top>
        <bottom style="medium">
          <color theme="7" tint="-0.499984740745262"/>
        </bottom>
        <vertical style="medium">
          <color theme="7" tint="-0.499984740745262"/>
        </vertical>
        <horizontal style="medium">
          <color theme="7" tint="-0.49998474074526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relativeIndent="0" justifyLastLine="0" shrinkToFit="0" readingOrder="0"/>
      <border diagonalUp="0" diagonalDown="0">
        <left style="medium">
          <color theme="7" tint="-0.499984740745262"/>
        </left>
        <right style="medium">
          <color theme="7" tint="-0.499984740745262"/>
        </right>
        <top style="medium">
          <color theme="7" tint="-0.499984740745262"/>
        </top>
        <bottom style="medium">
          <color theme="7" tint="-0.499984740745262"/>
        </bottom>
        <vertical style="medium">
          <color theme="7" tint="-0.499984740745262"/>
        </vertical>
        <horizontal style="medium">
          <color theme="7" tint="-0.49998474074526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relativeIndent="0" justifyLastLine="0" shrinkToFit="0" readingOrder="0"/>
      <border diagonalUp="0" diagonalDown="0">
        <left style="medium">
          <color theme="7" tint="-0.499984740745262"/>
        </left>
        <right style="medium">
          <color theme="7" tint="-0.499984740745262"/>
        </right>
        <top style="medium">
          <color theme="7" tint="-0.499984740745262"/>
        </top>
        <bottom style="medium">
          <color theme="7" tint="-0.499984740745262"/>
        </bottom>
        <vertical style="medium">
          <color theme="7" tint="-0.499984740745262"/>
        </vertical>
        <horizontal style="medium">
          <color theme="7" tint="-0.499984740745262"/>
        </horizontal>
      </border>
    </dxf>
    <dxf>
      <font>
        <b val="0"/>
      </font>
      <alignment horizontal="center" vertical="center" textRotation="0" wrapText="1" indent="0" justifyLastLine="0" shrinkToFit="0" readingOrder="0"/>
      <border diagonalUp="0" diagonalDown="0">
        <left style="medium">
          <color theme="7" tint="-0.499984740745262"/>
        </left>
        <right style="medium">
          <color theme="7" tint="-0.499984740745262"/>
        </right>
        <top style="medium">
          <color theme="7" tint="-0.499984740745262"/>
        </top>
        <bottom style="medium">
          <color theme="7" tint="-0.499984740745262"/>
        </bottom>
        <vertical style="medium">
          <color theme="7" tint="-0.499984740745262"/>
        </vertical>
        <horizontal style="medium">
          <color theme="7" tint="-0.499984740745262"/>
        </horizontal>
      </border>
      <protection locked="1" hidden="0"/>
    </dxf>
    <dxf>
      <font>
        <b val="0"/>
      </font>
      <alignment horizontal="center" vertical="center" textRotation="0" wrapText="1" relativeIndent="0" justifyLastLine="0" shrinkToFit="0" readingOrder="0"/>
      <border diagonalUp="0" diagonalDown="0">
        <left style="medium">
          <color theme="7" tint="-0.499984740745262"/>
        </left>
        <right style="medium">
          <color theme="7" tint="-0.499984740745262"/>
        </right>
        <top style="medium">
          <color theme="7" tint="-0.499984740745262"/>
        </top>
        <bottom style="medium">
          <color theme="7" tint="-0.499984740745262"/>
        </bottom>
        <vertical style="medium">
          <color theme="7" tint="-0.499984740745262"/>
        </vertical>
        <horizontal style="medium">
          <color theme="7" tint="-0.49998474074526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relativeIndent="0" justifyLastLine="0" shrinkToFit="0" readingOrder="0"/>
      <border diagonalUp="0" diagonalDown="0">
        <left style="medium">
          <color theme="7" tint="-0.499984740745262"/>
        </left>
        <right style="medium">
          <color theme="7" tint="-0.499984740745262"/>
        </right>
        <top style="medium">
          <color theme="7" tint="-0.499984740745262"/>
        </top>
        <bottom style="medium">
          <color theme="7" tint="-0.499984740745262"/>
        </bottom>
        <vertical style="medium">
          <color theme="7" tint="-0.499984740745262"/>
        </vertical>
        <horizontal style="medium">
          <color theme="7" tint="-0.499984740745262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relativeIndent="0" justifyLastLine="0" shrinkToFit="0" readingOrder="0"/>
      <border diagonalUp="0" diagonalDown="0">
        <left style="medium">
          <color theme="7" tint="-0.499984740745262"/>
        </left>
        <right style="medium">
          <color theme="7" tint="-0.499984740745262"/>
        </right>
        <top style="medium">
          <color theme="7" tint="-0.499984740745262"/>
        </top>
        <bottom style="medium">
          <color theme="7" tint="-0.499984740745262"/>
        </bottom>
        <vertical style="medium">
          <color theme="7" tint="-0.499984740745262"/>
        </vertical>
        <horizontal style="medium">
          <color theme="7" tint="-0.499984740745262"/>
        </horizontal>
      </border>
    </dxf>
    <dxf>
      <font>
        <b val="0"/>
      </font>
      <alignment horizontal="center" vertical="center" textRotation="0" wrapText="1" relativeIndent="0" justifyLastLine="0" shrinkToFit="0" readingOrder="0"/>
      <border diagonalUp="0" diagonalDown="0">
        <left style="medium">
          <color theme="7" tint="-0.499984740745262"/>
        </left>
        <right style="medium">
          <color theme="7" tint="-0.499984740745262"/>
        </right>
        <top style="medium">
          <color theme="7" tint="-0.499984740745262"/>
        </top>
        <bottom style="medium">
          <color theme="7" tint="-0.499984740745262"/>
        </bottom>
        <vertical style="medium">
          <color theme="7" tint="-0.499984740745262"/>
        </vertical>
        <horizontal style="medium">
          <color theme="7" tint="-0.49998474074526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relativeIndent="0" justifyLastLine="0" shrinkToFit="0" readingOrder="0"/>
      <border diagonalUp="0" diagonalDown="0">
        <left style="medium">
          <color theme="7" tint="-0.499984740745262"/>
        </left>
        <right style="medium">
          <color theme="7" tint="-0.499984740745262"/>
        </right>
        <top style="medium">
          <color theme="7" tint="-0.499984740745262"/>
        </top>
        <bottom style="medium">
          <color theme="7" tint="-0.499984740745262"/>
        </bottom>
        <vertical style="medium">
          <color theme="7" tint="-0.499984740745262"/>
        </vertical>
        <horizontal style="medium">
          <color theme="7" tint="-0.49998474074526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relativeIndent="0" justifyLastLine="0" shrinkToFit="0" readingOrder="0"/>
      <border diagonalUp="0" diagonalDown="0">
        <left style="medium">
          <color theme="7" tint="-0.499984740745262"/>
        </left>
        <right style="medium">
          <color theme="7" tint="-0.499984740745262"/>
        </right>
        <top style="medium">
          <color theme="7" tint="-0.499984740745262"/>
        </top>
        <bottom style="medium">
          <color theme="7" tint="-0.499984740745262"/>
        </bottom>
        <vertical style="medium">
          <color theme="7" tint="-0.499984740745262"/>
        </vertical>
        <horizontal style="medium">
          <color theme="7" tint="-0.499984740745262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relativeIndent="0" justifyLastLine="0" shrinkToFit="0" readingOrder="0"/>
      <border diagonalUp="0" diagonalDown="0">
        <left style="medium">
          <color theme="7" tint="-0.499984740745262"/>
        </left>
        <right style="medium">
          <color theme="7" tint="-0.499984740745262"/>
        </right>
        <top style="medium">
          <color theme="7" tint="-0.499984740745262"/>
        </top>
        <bottom style="medium">
          <color theme="7" tint="-0.499984740745262"/>
        </bottom>
        <vertical style="medium">
          <color theme="7" tint="-0.499984740745262"/>
        </vertical>
        <horizontal style="medium">
          <color theme="7" tint="-0.49998474074526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medium">
          <color theme="7" tint="-0.499984740745262"/>
        </left>
        <right style="medium">
          <color theme="7" tint="-0.499984740745262"/>
        </right>
        <top style="medium">
          <color theme="7" tint="-0.499984740745262"/>
        </top>
        <bottom style="medium">
          <color theme="7" tint="-0.499984740745262"/>
        </bottom>
        <vertical style="medium">
          <color theme="7" tint="-0.499984740745262"/>
        </vertical>
        <horizontal style="medium">
          <color theme="7" tint="-0.499984740745262"/>
        </horizontal>
      </border>
    </dxf>
    <dxf>
      <border>
        <top style="medium">
          <color theme="7" tint="-0.499984740745262"/>
        </top>
      </border>
    </dxf>
    <dxf>
      <border diagonalUp="0" diagonalDown="0">
        <left style="medium">
          <color theme="7" tint="-0.499984740745262"/>
        </left>
        <right style="medium">
          <color theme="7" tint="-0.499984740745262"/>
        </right>
        <top style="medium">
          <color theme="7" tint="-0.499984740745262"/>
        </top>
        <bottom style="medium">
          <color theme="7" tint="-0.499984740745262"/>
        </bottom>
      </border>
    </dxf>
    <dxf>
      <border>
        <bottom style="medium">
          <color theme="7" tint="-0.49998474074526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relativeIndent="0" justifyLastLine="0" shrinkToFit="0" readingOrder="0"/>
      <border diagonalUp="0" diagonalDown="0">
        <left style="medium">
          <color theme="7" tint="-0.499984740745262"/>
        </left>
        <right style="medium">
          <color theme="7" tint="-0.499984740745262"/>
        </right>
        <top/>
        <bottom/>
        <vertical style="medium">
          <color theme="7" tint="-0.499984740745262"/>
        </vertical>
        <horizontal style="medium">
          <color theme="7" tint="-0.499984740745262"/>
        </horizontal>
      </border>
    </dxf>
  </dxfs>
  <tableStyles count="0" defaultTableStyle="TableStyleMedium9" defaultPivotStyle="PivotStyleLight16"/>
  <colors>
    <mruColors>
      <color rgb="FFFF99FF"/>
      <color rgb="FFCC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au1" displayName="Tableau1" ref="A1:Q12" totalsRowShown="0" headerRowDxfId="45" headerRowBorderDxfId="44" tableBorderDxfId="43" totalsRowBorderDxfId="42">
  <autoFilter ref="A1:Q12" xr:uid="{00000000-0009-0000-0100-000001000000}"/>
  <tableColumns count="17">
    <tableColumn id="5" xr3:uid="{00000000-0010-0000-0000-000005000000}" name="Nom" dataDxfId="41"/>
    <tableColumn id="1" xr3:uid="{00000000-0010-0000-0000-000001000000}" name="Type" dataDxfId="40"/>
    <tableColumn id="2" xr3:uid="{00000000-0010-0000-0000-000002000000}" name="Horaires ouverture" dataDxfId="39"/>
    <tableColumn id="17" xr3:uid="{00000000-0010-0000-0000-000011000000}" name="Horaires fermeture" dataDxfId="38"/>
    <tableColumn id="6" xr3:uid="{00000000-0010-0000-0000-000006000000}" name="Adresse" dataDxfId="37"/>
    <tableColumn id="18" xr3:uid="{00000000-0010-0000-0000-000012000000}" name="Commune" dataDxfId="36"/>
    <tableColumn id="7" xr3:uid="{00000000-0010-0000-0000-000007000000}" name="Téléphone 1" dataDxfId="35"/>
    <tableColumn id="8" xr3:uid="{00000000-0010-0000-0000-000008000000}" name="Téléphone 2" dataDxfId="34"/>
    <tableColumn id="9" xr3:uid="{00000000-0010-0000-0000-000009000000}" name="e-mail" dataDxfId="33" dataCellStyle="Lien hypertexte"/>
    <tableColumn id="11" xr3:uid="{00000000-0010-0000-0000-00000B000000}" name="Direction" dataDxfId="32"/>
    <tableColumn id="12" xr3:uid="{00000000-0010-0000-0000-00000C000000}" name="Colonne1" dataDxfId="31"/>
    <tableColumn id="3" xr3:uid="{00000000-0010-0000-0000-000003000000}" name="Colonne2" dataDxfId="30"/>
    <tableColumn id="15" xr3:uid="{00000000-0010-0000-0000-00000F000000}" name="Colonne3" dataDxfId="29" dataCellStyle="Pourcentage"/>
    <tableColumn id="4" xr3:uid="{00000000-0010-0000-0000-000004000000}" name="Colonne4" dataDxfId="28"/>
    <tableColumn id="13" xr3:uid="{00000000-0010-0000-0000-00000D000000}" name="Colonne5" dataDxfId="27"/>
    <tableColumn id="16" xr3:uid="{00000000-0010-0000-0000-000010000000}" name="Colonne6" dataDxfId="26"/>
    <tableColumn id="14" xr3:uid="{00000000-0010-0000-0000-00000E000000}" name="Colonne7" dataDxfId="25"/>
  </tableColumns>
  <tableStyleInfo name="TableStyleLight5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au2" displayName="Tableau2" ref="D1:W79" totalsRowShown="0" headerRowDxfId="24" dataDxfId="22" headerRowBorderDxfId="23" tableBorderDxfId="21" totalsRowBorderDxfId="20">
  <autoFilter ref="D1:W79" xr:uid="{00000000-0009-0000-0100-000002000000}">
    <filterColumn colId="12">
      <customFilters>
        <customFilter operator="notEqual" val=" "/>
      </customFilters>
    </filterColumn>
  </autoFilter>
  <sortState xmlns:xlrd2="http://schemas.microsoft.com/office/spreadsheetml/2017/richdata2" ref="D2:U75">
    <sortCondition ref="K1:K75"/>
  </sortState>
  <tableColumns count="20">
    <tableColumn id="1" xr3:uid="{00000000-0010-0000-0100-000001000000}" name=" " dataDxfId="19"/>
    <tableColumn id="2" xr3:uid="{00000000-0010-0000-0100-000002000000}" name="Numéro" dataDxfId="18"/>
    <tableColumn id="3" xr3:uid="{00000000-0010-0000-0100-000003000000}" name="Adresse" dataDxfId="17"/>
    <tableColumn id="4" xr3:uid="{00000000-0010-0000-0100-000004000000}" name="Complement " dataDxfId="16"/>
    <tableColumn id="16" xr3:uid="{00000000-0010-0000-0100-000010000000}" name="Téléphone fixe" dataDxfId="15"/>
    <tableColumn id="17" xr3:uid="{00000000-0010-0000-0100-000011000000}" name="Téléphone portable" dataDxfId="14"/>
    <tableColumn id="5" xr3:uid="{00000000-0010-0000-0100-000005000000}" name="Code postal" dataDxfId="13"/>
    <tableColumn id="6" xr3:uid="{00000000-0010-0000-0100-000006000000}" name="Communes" dataDxfId="12"/>
    <tableColumn id="7" xr3:uid="{00000000-0010-0000-0100-000007000000}" name="Google Maps" dataDxfId="11" dataCellStyle="Lien hypertexte">
      <calculatedColumnFormula>HYPERLINK(CONCATENATE("https://www.google.fr/maps/place/",E2, " ", F2," - ",J2,", ",K2),"Google Maps")</calculatedColumnFormula>
    </tableColumn>
    <tableColumn id="9" xr3:uid="{00000000-0010-0000-0100-000009000000}" name="RPE" dataDxfId="10"/>
    <tableColumn id="10" xr3:uid="{00000000-0010-0000-0100-00000A000000}" name="Horaire" dataDxfId="9"/>
    <tableColumn id="19" xr3:uid="{00000000-0010-0000-0100-000013000000}" name="mercredi " dataDxfId="8"/>
    <tableColumn id="8" xr3:uid="{00000000-0010-0000-0100-000008000000}" name="Nuit" dataDxfId="7"/>
    <tableColumn id="11" xr3:uid="{00000000-0010-0000-0100-00000B000000}" name="Week-end" dataDxfId="6"/>
    <tableColumn id="12" xr3:uid="{00000000-0010-0000-0100-00000C000000}" name="Agrément (Place totale)" dataDxfId="5"/>
    <tableColumn id="13" xr3:uid="{00000000-0010-0000-0100-00000D000000}" name="Colonne1" dataDxfId="4"/>
    <tableColumn id="14" xr3:uid="{00000000-0010-0000-0100-00000E000000}" name="Colonne2" dataDxfId="3">
      <calculatedColumnFormula>R2-S2</calculatedColumnFormula>
    </tableColumn>
    <tableColumn id="15" xr3:uid="{00000000-0010-0000-0100-00000F000000}" name="Colonne3" dataDxfId="2" dataCellStyle="Pourcentage">
      <calculatedColumnFormula>Tableau2[[#This Row],[Colonne1]]/Tableau2[[#This Row],[Agrément (Place totale)]]</calculatedColumnFormula>
    </tableColumn>
    <tableColumn id="18" xr3:uid="{342D156D-1830-481C-BA90-18A9A4BADE6F}" name="Colonne4" dataDxfId="1"/>
    <tableColumn id="20" xr3:uid="{9C8456CB-6975-48D5-852D-3D88E9ECF2D3}" name="Colonne5" dataDxfId="0"/>
  </tableColumns>
  <tableStyleInfo name="TableStyleLight5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direction-multi-accueil@ville-fayence.fr" TargetMode="External"/><Relationship Id="rId3" Type="http://schemas.openxmlformats.org/officeDocument/2006/relationships/hyperlink" Target="file:///\\CCFSERVEUR3\Utilisateurs\Relais%20d'accueil%20petite%20enfance%20et%20RAM" TargetMode="External"/><Relationship Id="rId7" Type="http://schemas.openxmlformats.org/officeDocument/2006/relationships/hyperlink" Target="mailto:crechefilles@gmail.com" TargetMode="External"/><Relationship Id="rId12" Type="http://schemas.openxmlformats.org/officeDocument/2006/relationships/table" Target="../tables/table1.xml"/><Relationship Id="rId2" Type="http://schemas.openxmlformats.org/officeDocument/2006/relationships/hyperlink" Target="file:///\\CCFSERVEUR3\Utilisateurs\gallart\Multiaccueil.html" TargetMode="External"/><Relationship Id="rId1" Type="http://schemas.openxmlformats.org/officeDocument/2006/relationships/hyperlink" Target="mailto:lesbambinsdesesterets@yahoo.fr" TargetMode="External"/><Relationship Id="rId6" Type="http://schemas.openxmlformats.org/officeDocument/2006/relationships/hyperlink" Target="mailto:inscriptions@creche-tinid.fr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mailto:a.serio@mami83.fr" TargetMode="External"/><Relationship Id="rId10" Type="http://schemas.openxmlformats.org/officeDocument/2006/relationships/hyperlink" Target="mailto:microcr&#232;che.lespetitsbonheurs@gmail.com" TargetMode="External"/><Relationship Id="rId4" Type="http://schemas.openxmlformats.org/officeDocument/2006/relationships/hyperlink" Target="mailto:multiaccueil.latarentelle@orange.fr" TargetMode="External"/><Relationship Id="rId9" Type="http://schemas.openxmlformats.org/officeDocument/2006/relationships/hyperlink" Target="mailto:lesptitescanailles@ville-montauroux.fr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file:///\\CCFSERVEUR3\Utilisateurs\Relais%20d'accueil%20petite%20enfance%20et%20RAM" TargetMode="External"/><Relationship Id="rId1" Type="http://schemas.openxmlformats.org/officeDocument/2006/relationships/hyperlink" Target="file:///\\CCFSERVEUR3\Utilisateurs\gallart\Liste%20assistantes%20maternelles.htm" TargetMode="External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CC00CC"/>
    <pageSetUpPr fitToPage="1"/>
  </sheetPr>
  <dimension ref="A1:BL12"/>
  <sheetViews>
    <sheetView tabSelected="1" zoomScaleNormal="100" workbookViewId="0">
      <pane xSplit="1" ySplit="1" topLeftCell="F2" activePane="bottomRight" state="frozen"/>
      <selection pane="topRight" activeCell="B1" sqref="B1"/>
      <selection pane="bottomLeft" activeCell="A2" sqref="A2"/>
      <selection pane="bottomRight" activeCell="J16" sqref="J16"/>
    </sheetView>
  </sheetViews>
  <sheetFormatPr baseColWidth="10" defaultRowHeight="15" x14ac:dyDescent="0.25"/>
  <cols>
    <col min="1" max="1" width="28" customWidth="1"/>
    <col min="2" max="2" width="19.5703125" customWidth="1"/>
    <col min="3" max="4" width="14.140625" customWidth="1"/>
    <col min="5" max="5" width="23" customWidth="1"/>
    <col min="6" max="6" width="20.85546875" bestFit="1" customWidth="1"/>
    <col min="7" max="8" width="15.140625" bestFit="1" customWidth="1"/>
    <col min="9" max="9" width="33.42578125" bestFit="1" customWidth="1"/>
    <col min="10" max="10" width="25" customWidth="1"/>
    <col min="11" max="11" width="25.85546875" customWidth="1"/>
    <col min="12" max="13" width="14.5703125" customWidth="1"/>
    <col min="14" max="14" width="14" bestFit="1" customWidth="1"/>
    <col min="15" max="15" width="14.28515625" bestFit="1" customWidth="1"/>
    <col min="16" max="16" width="13.28515625" bestFit="1" customWidth="1"/>
    <col min="17" max="17" width="12.42578125" bestFit="1" customWidth="1"/>
    <col min="18" max="18" width="17.42578125" customWidth="1"/>
    <col min="19" max="19" width="10.5703125" customWidth="1"/>
    <col min="20" max="20" width="20.140625" hidden="1" customWidth="1"/>
    <col min="21" max="21" width="12.85546875" bestFit="1" customWidth="1"/>
    <col min="22" max="22" width="11.85546875" bestFit="1" customWidth="1"/>
    <col min="23" max="23" width="12.42578125" customWidth="1"/>
  </cols>
  <sheetData>
    <row r="1" spans="1:64" ht="30.75" thickBot="1" x14ac:dyDescent="0.3">
      <c r="A1" s="12" t="s">
        <v>18</v>
      </c>
      <c r="B1" s="12" t="s">
        <v>35</v>
      </c>
      <c r="C1" s="12" t="s">
        <v>29</v>
      </c>
      <c r="D1" s="12" t="s">
        <v>30</v>
      </c>
      <c r="E1" s="12" t="s">
        <v>34</v>
      </c>
      <c r="F1" s="12" t="s">
        <v>127</v>
      </c>
      <c r="G1" s="12" t="s">
        <v>16</v>
      </c>
      <c r="H1" s="12" t="s">
        <v>17</v>
      </c>
      <c r="I1" s="12" t="s">
        <v>26</v>
      </c>
      <c r="J1" s="12" t="s">
        <v>27</v>
      </c>
      <c r="K1" s="10" t="s">
        <v>222</v>
      </c>
      <c r="L1" s="10" t="s">
        <v>246</v>
      </c>
      <c r="M1" s="10" t="s">
        <v>408</v>
      </c>
      <c r="N1" s="10" t="s">
        <v>409</v>
      </c>
      <c r="O1" s="10" t="s">
        <v>410</v>
      </c>
      <c r="P1" s="10" t="s">
        <v>411</v>
      </c>
      <c r="Q1" s="11" t="s">
        <v>412</v>
      </c>
      <c r="S1" s="76"/>
      <c r="T1" s="76"/>
      <c r="U1" s="76"/>
      <c r="V1" s="76"/>
      <c r="W1" s="76"/>
      <c r="X1" s="76"/>
      <c r="Y1" s="76"/>
      <c r="Z1" s="76"/>
      <c r="AA1" s="76"/>
      <c r="AB1" s="76"/>
      <c r="AC1" s="76"/>
      <c r="AD1" s="76"/>
      <c r="AE1" s="76"/>
    </row>
    <row r="2" spans="1:64" s="47" customFormat="1" ht="30.75" thickBot="1" x14ac:dyDescent="0.3">
      <c r="A2" s="44" t="s">
        <v>1</v>
      </c>
      <c r="B2" s="46" t="s">
        <v>172</v>
      </c>
      <c r="C2" s="44" t="s">
        <v>32</v>
      </c>
      <c r="D2" s="44" t="s">
        <v>31</v>
      </c>
      <c r="E2" s="44" t="s">
        <v>190</v>
      </c>
      <c r="F2" s="46" t="s">
        <v>0</v>
      </c>
      <c r="G2" s="44" t="s">
        <v>2</v>
      </c>
      <c r="H2" s="44" t="s">
        <v>3</v>
      </c>
      <c r="I2" s="48" t="s">
        <v>178</v>
      </c>
      <c r="J2" s="44" t="s">
        <v>15</v>
      </c>
      <c r="K2" s="44"/>
      <c r="L2" s="44"/>
      <c r="M2" s="49"/>
      <c r="N2" s="50"/>
      <c r="O2" s="51"/>
      <c r="P2" s="51"/>
      <c r="Q2" s="52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</row>
    <row r="3" spans="1:64" ht="30.75" thickBot="1" x14ac:dyDescent="0.3">
      <c r="A3" s="44" t="s">
        <v>353</v>
      </c>
      <c r="B3" s="113"/>
      <c r="C3" s="112"/>
      <c r="D3" s="112"/>
      <c r="E3" s="44"/>
      <c r="F3" s="113" t="s">
        <v>0</v>
      </c>
      <c r="G3" s="112" t="s">
        <v>354</v>
      </c>
      <c r="H3" s="44" t="s">
        <v>355</v>
      </c>
      <c r="I3" s="48" t="s">
        <v>356</v>
      </c>
      <c r="J3" s="112" t="s">
        <v>357</v>
      </c>
      <c r="K3" s="112"/>
      <c r="L3" s="112"/>
      <c r="M3" s="114"/>
      <c r="N3" s="50"/>
      <c r="O3" s="115"/>
      <c r="P3" s="51"/>
      <c r="Q3" s="116"/>
    </row>
    <row r="4" spans="1:64" ht="30.75" thickBot="1" x14ac:dyDescent="0.3">
      <c r="A4" s="44" t="s">
        <v>167</v>
      </c>
      <c r="B4" s="46" t="s">
        <v>170</v>
      </c>
      <c r="C4" s="44" t="s">
        <v>32</v>
      </c>
      <c r="D4" s="44" t="s">
        <v>168</v>
      </c>
      <c r="E4" s="44" t="s">
        <v>191</v>
      </c>
      <c r="F4" s="46" t="s">
        <v>4</v>
      </c>
      <c r="G4" s="44" t="s">
        <v>5</v>
      </c>
      <c r="H4" s="13"/>
      <c r="I4" s="34" t="s">
        <v>276</v>
      </c>
      <c r="J4" s="13" t="s">
        <v>307</v>
      </c>
      <c r="K4" s="13"/>
      <c r="L4" s="44"/>
      <c r="M4" s="14"/>
      <c r="N4" s="15"/>
      <c r="O4" s="16"/>
      <c r="P4" s="16"/>
      <c r="Q4" s="17"/>
    </row>
    <row r="5" spans="1:64" ht="48.75" customHeight="1" thickBot="1" x14ac:dyDescent="0.3">
      <c r="A5" s="44" t="s">
        <v>19</v>
      </c>
      <c r="B5" s="46" t="s">
        <v>171</v>
      </c>
      <c r="C5" s="44" t="s">
        <v>33</v>
      </c>
      <c r="D5" s="44" t="s">
        <v>168</v>
      </c>
      <c r="E5" s="44" t="s">
        <v>7</v>
      </c>
      <c r="F5" s="46" t="s">
        <v>6</v>
      </c>
      <c r="G5" s="44" t="s">
        <v>8</v>
      </c>
      <c r="H5" s="13"/>
      <c r="I5" s="33" t="s">
        <v>25</v>
      </c>
      <c r="J5" s="13" t="s">
        <v>352</v>
      </c>
      <c r="K5" s="13"/>
      <c r="L5" s="44"/>
      <c r="M5" s="14"/>
      <c r="N5" s="13"/>
      <c r="O5" s="16"/>
      <c r="P5" s="16"/>
      <c r="Q5" s="17"/>
      <c r="AU5" s="76"/>
      <c r="AV5" s="76"/>
      <c r="AW5" s="76"/>
      <c r="AX5" s="76"/>
      <c r="AY5" s="76"/>
      <c r="AZ5" s="76"/>
      <c r="BA5" s="76"/>
      <c r="BB5" s="76"/>
      <c r="BC5" s="76"/>
      <c r="BD5" s="76"/>
      <c r="BE5" s="76"/>
      <c r="BF5" s="76"/>
      <c r="BG5" s="76"/>
      <c r="BH5" s="76"/>
      <c r="BI5" s="76"/>
      <c r="BJ5" s="76"/>
      <c r="BK5" s="76"/>
      <c r="BL5" s="76"/>
    </row>
    <row r="6" spans="1:64" ht="43.5" customHeight="1" thickBot="1" x14ac:dyDescent="0.3">
      <c r="A6" s="44" t="s">
        <v>296</v>
      </c>
      <c r="B6" s="105"/>
      <c r="C6" s="104"/>
      <c r="D6" s="104"/>
      <c r="E6" s="44"/>
      <c r="F6" s="46" t="s">
        <v>6</v>
      </c>
      <c r="G6" s="104"/>
      <c r="H6" s="13" t="s">
        <v>297</v>
      </c>
      <c r="I6" s="34" t="s">
        <v>298</v>
      </c>
      <c r="J6" s="13" t="s">
        <v>299</v>
      </c>
      <c r="K6" s="13"/>
      <c r="L6" s="104"/>
      <c r="M6" s="106"/>
      <c r="N6" s="13"/>
      <c r="O6" s="107"/>
      <c r="P6" s="16"/>
      <c r="Q6" s="108"/>
      <c r="AU6" s="76"/>
      <c r="AV6" s="76"/>
      <c r="AW6" s="76"/>
      <c r="AX6" s="76"/>
      <c r="AY6" s="76"/>
      <c r="AZ6" s="76"/>
      <c r="BA6" s="76"/>
      <c r="BB6" s="76"/>
      <c r="BC6" s="76"/>
      <c r="BD6" s="76"/>
      <c r="BE6" s="76"/>
      <c r="BF6" s="76"/>
      <c r="BG6" s="76"/>
      <c r="BH6" s="76"/>
      <c r="BI6" s="76"/>
      <c r="BJ6" s="76"/>
      <c r="BK6" s="76"/>
      <c r="BL6" s="76"/>
    </row>
    <row r="7" spans="1:64" ht="48" customHeight="1" thickBot="1" x14ac:dyDescent="0.3">
      <c r="A7" s="44" t="s">
        <v>28</v>
      </c>
      <c r="B7" s="46" t="s">
        <v>170</v>
      </c>
      <c r="C7" s="44" t="s">
        <v>32</v>
      </c>
      <c r="D7" s="44" t="s">
        <v>168</v>
      </c>
      <c r="E7" s="44" t="s">
        <v>9</v>
      </c>
      <c r="F7" s="46" t="s">
        <v>6</v>
      </c>
      <c r="G7" s="44" t="s">
        <v>10</v>
      </c>
      <c r="H7" s="13"/>
      <c r="I7" s="34" t="s">
        <v>348</v>
      </c>
      <c r="J7" s="13" t="s">
        <v>23</v>
      </c>
      <c r="K7" s="13"/>
      <c r="L7" s="44"/>
      <c r="M7" s="14"/>
      <c r="N7" s="13"/>
      <c r="O7" s="16"/>
      <c r="P7" s="16"/>
      <c r="Q7" s="17"/>
    </row>
    <row r="8" spans="1:64" ht="43.5" customHeight="1" thickBot="1" x14ac:dyDescent="0.3">
      <c r="A8" s="44" t="s">
        <v>404</v>
      </c>
      <c r="B8" s="46" t="s">
        <v>169</v>
      </c>
      <c r="C8" s="44"/>
      <c r="D8" s="44"/>
      <c r="E8" s="44" t="s">
        <v>194</v>
      </c>
      <c r="F8" s="46" t="s">
        <v>6</v>
      </c>
      <c r="G8" s="86"/>
      <c r="H8" s="44" t="s">
        <v>405</v>
      </c>
      <c r="I8" s="48" t="s">
        <v>406</v>
      </c>
      <c r="J8" s="44" t="s">
        <v>407</v>
      </c>
      <c r="K8" s="44"/>
      <c r="L8" s="44"/>
      <c r="M8" s="49"/>
      <c r="N8" s="44"/>
      <c r="O8" s="51"/>
      <c r="P8" s="51"/>
      <c r="Q8" s="52"/>
    </row>
    <row r="9" spans="1:64" ht="49.5" customHeight="1" thickBot="1" x14ac:dyDescent="0.3">
      <c r="A9" s="44" t="s">
        <v>22</v>
      </c>
      <c r="B9" s="46" t="s">
        <v>170</v>
      </c>
      <c r="C9" s="44" t="s">
        <v>33</v>
      </c>
      <c r="D9" s="44" t="s">
        <v>31</v>
      </c>
      <c r="E9" s="44" t="s">
        <v>24</v>
      </c>
      <c r="F9" s="46" t="s">
        <v>11</v>
      </c>
      <c r="G9" s="44" t="s">
        <v>264</v>
      </c>
      <c r="H9" s="44"/>
      <c r="I9" s="77" t="s">
        <v>173</v>
      </c>
      <c r="J9" s="44" t="s">
        <v>403</v>
      </c>
      <c r="K9" s="44"/>
      <c r="L9" s="44"/>
      <c r="M9" s="49"/>
      <c r="N9" s="50"/>
      <c r="O9" s="51"/>
      <c r="P9" s="51"/>
      <c r="Q9" s="52"/>
    </row>
    <row r="10" spans="1:64" ht="30.75" thickBot="1" x14ac:dyDescent="0.3">
      <c r="A10" s="87" t="s">
        <v>20</v>
      </c>
      <c r="B10" s="46" t="s">
        <v>169</v>
      </c>
      <c r="C10" s="44"/>
      <c r="D10" s="44"/>
      <c r="E10" s="44" t="s">
        <v>21</v>
      </c>
      <c r="F10" s="46" t="s">
        <v>12</v>
      </c>
      <c r="G10" s="86"/>
      <c r="H10" s="44" t="s">
        <v>13</v>
      </c>
      <c r="I10" s="48" t="s">
        <v>275</v>
      </c>
      <c r="J10" s="44" t="s">
        <v>14</v>
      </c>
      <c r="K10" s="87"/>
      <c r="L10" s="87"/>
      <c r="M10" s="88"/>
      <c r="N10" s="89"/>
      <c r="O10" s="90"/>
      <c r="P10" s="90"/>
      <c r="Q10" s="91"/>
    </row>
    <row r="11" spans="1:64" ht="15.75" thickBot="1" x14ac:dyDescent="0.3">
      <c r="A11" s="35" t="s">
        <v>128</v>
      </c>
      <c r="B11" s="36"/>
      <c r="C11" s="37"/>
      <c r="D11" s="37"/>
      <c r="E11" s="18"/>
      <c r="F11" s="36"/>
      <c r="G11" s="37"/>
      <c r="H11" s="18"/>
      <c r="I11" s="38"/>
      <c r="J11" s="37"/>
      <c r="K11" s="37"/>
      <c r="L11" s="37"/>
      <c r="M11" s="39"/>
      <c r="N11" s="18"/>
      <c r="O11" s="40"/>
      <c r="P11" s="41"/>
      <c r="Q11" s="42"/>
    </row>
    <row r="12" spans="1:64" x14ac:dyDescent="0.25">
      <c r="A12" s="35" t="s">
        <v>129</v>
      </c>
      <c r="B12" s="36"/>
      <c r="C12" s="37"/>
      <c r="D12" s="37"/>
      <c r="E12" s="18"/>
      <c r="F12" s="36"/>
      <c r="G12" s="37"/>
      <c r="H12" s="18"/>
      <c r="I12" s="38"/>
      <c r="J12" s="37"/>
      <c r="K12" s="37"/>
      <c r="L12" s="37"/>
      <c r="M12" s="39"/>
      <c r="N12" s="18"/>
      <c r="O12" s="40"/>
      <c r="P12" s="41"/>
      <c r="Q12" s="42"/>
    </row>
  </sheetData>
  <hyperlinks>
    <hyperlink ref="I5" r:id="rId1" xr:uid="{00000000-0004-0000-0100-000001000000}"/>
    <hyperlink ref="A11" r:id="rId2" xr:uid="{00000000-0004-0000-0100-000002000000}"/>
    <hyperlink ref="A12" r:id="rId3" xr:uid="{00000000-0004-0000-0100-000003000000}"/>
    <hyperlink ref="I9" r:id="rId4" xr:uid="{00000000-0004-0000-0100-000004000000}"/>
    <hyperlink ref="I2" r:id="rId5" xr:uid="{00000000-0004-0000-0100-000006000000}"/>
    <hyperlink ref="I8" r:id="rId6" xr:uid="{00000000-0004-0000-0100-000007000000}"/>
    <hyperlink ref="I10" r:id="rId7" xr:uid="{E7F23ED6-49D4-4A10-BA02-828B99B371B3}"/>
    <hyperlink ref="I4" r:id="rId8" xr:uid="{033EC6F4-A252-4055-9304-759CDF059DBE}"/>
    <hyperlink ref="I7" r:id="rId9" xr:uid="{AF1B427F-979C-4584-88A1-BC927B25BE69}"/>
    <hyperlink ref="I6" r:id="rId10" xr:uid="{529EC5B8-239C-40A8-8589-EA708DF4890C}"/>
  </hyperlinks>
  <pageMargins left="0.7" right="0.7" top="0.75" bottom="0.75" header="0.3" footer="0.3"/>
  <pageSetup paperSize="9" scale="62" fitToHeight="0" orientation="landscape" r:id="rId11"/>
  <webPublishItems count="1">
    <webPublishItem id="14988" divId="listing AM_14988" sourceType="printArea" destinationFile="Z:\Relais d'accueil petite enfance et RAM\Multiaccueil.html" title="Liste des Etablissements d'Accueil du Jeune Enfant du Pays de Fayence"/>
  </webPublishItems>
  <tableParts count="1">
    <tablePart r:id="rId1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filterMode="1">
    <tabColor rgb="FFFF99FF"/>
    <pageSetUpPr fitToPage="1"/>
  </sheetPr>
  <dimension ref="A1:Y86"/>
  <sheetViews>
    <sheetView zoomScaleNormal="100" zoomScaleSheetLayoutView="90" workbookViewId="0">
      <pane xSplit="4" ySplit="1" topLeftCell="E2" activePane="bottomRight" state="frozen"/>
      <selection activeCell="D1" sqref="D1"/>
      <selection pane="topRight" activeCell="E1" sqref="E1"/>
      <selection pane="bottomLeft" activeCell="D2" sqref="D2"/>
      <selection pane="bottomRight" activeCell="D57" sqref="D57:D77"/>
    </sheetView>
  </sheetViews>
  <sheetFormatPr baseColWidth="10" defaultColWidth="11" defaultRowHeight="15" x14ac:dyDescent="0.25"/>
  <cols>
    <col min="1" max="1" width="22.42578125" hidden="1" customWidth="1"/>
    <col min="2" max="2" width="19.5703125" hidden="1" customWidth="1"/>
    <col min="3" max="3" width="28.28515625" hidden="1" customWidth="1"/>
    <col min="4" max="4" width="33.140625" style="1" customWidth="1"/>
    <col min="5" max="5" width="8.140625" style="2" customWidth="1"/>
    <col min="6" max="6" width="38.42578125" style="1" bestFit="1" customWidth="1"/>
    <col min="7" max="7" width="28.7109375" style="1" customWidth="1"/>
    <col min="8" max="8" width="16.42578125" style="1" customWidth="1"/>
    <col min="9" max="9" width="15.140625" style="1" customWidth="1"/>
    <col min="10" max="10" width="6.85546875" style="5" customWidth="1"/>
    <col min="11" max="11" width="18" style="1" customWidth="1"/>
    <col min="12" max="12" width="14.5703125" style="1" customWidth="1"/>
    <col min="13" max="13" width="8.140625" style="1" customWidth="1"/>
    <col min="16" max="17" width="7.5703125" style="1" customWidth="1"/>
    <col min="18" max="18" width="10.42578125" style="5" customWidth="1"/>
    <col min="19" max="21" width="8.42578125" style="5" customWidth="1"/>
    <col min="22" max="22" width="11" style="9"/>
    <col min="23" max="23" width="14.42578125" style="1" bestFit="1" customWidth="1"/>
    <col min="24" max="16384" width="11" style="1"/>
  </cols>
  <sheetData>
    <row r="1" spans="1:23" s="4" customFormat="1" ht="46.5" thickTop="1" thickBot="1" x14ac:dyDescent="0.3">
      <c r="A1" s="28" t="s">
        <v>36</v>
      </c>
      <c r="B1" s="29" t="s">
        <v>37</v>
      </c>
      <c r="C1" s="30"/>
      <c r="D1" s="31" t="s">
        <v>193</v>
      </c>
      <c r="E1" s="69" t="s">
        <v>115</v>
      </c>
      <c r="F1" s="69" t="s">
        <v>34</v>
      </c>
      <c r="G1" s="69" t="s">
        <v>116</v>
      </c>
      <c r="H1" s="69" t="s">
        <v>125</v>
      </c>
      <c r="I1" s="69" t="s">
        <v>126</v>
      </c>
      <c r="J1" s="69" t="s">
        <v>117</v>
      </c>
      <c r="K1" s="69" t="s">
        <v>118</v>
      </c>
      <c r="L1" s="69" t="s">
        <v>97</v>
      </c>
      <c r="M1" s="69" t="s">
        <v>327</v>
      </c>
      <c r="N1" s="69" t="s">
        <v>135</v>
      </c>
      <c r="O1" s="32" t="s">
        <v>132</v>
      </c>
      <c r="P1" s="32" t="s">
        <v>124</v>
      </c>
      <c r="Q1" s="32" t="s">
        <v>119</v>
      </c>
      <c r="R1" s="20" t="s">
        <v>130</v>
      </c>
      <c r="S1" s="20" t="s">
        <v>222</v>
      </c>
      <c r="T1" s="20" t="s">
        <v>246</v>
      </c>
      <c r="U1" s="21" t="s">
        <v>408</v>
      </c>
      <c r="V1" s="81" t="s">
        <v>409</v>
      </c>
      <c r="W1" s="99" t="s">
        <v>410</v>
      </c>
    </row>
    <row r="2" spans="1:23" s="3" customFormat="1" ht="16.5" thickTop="1" thickBot="1" x14ac:dyDescent="0.3">
      <c r="A2" s="7"/>
      <c r="B2" s="8"/>
      <c r="C2" s="19"/>
      <c r="D2" s="54" t="s">
        <v>201</v>
      </c>
      <c r="E2" s="53">
        <v>171</v>
      </c>
      <c r="F2" s="53" t="s">
        <v>217</v>
      </c>
      <c r="G2" s="53"/>
      <c r="H2" s="45"/>
      <c r="I2" s="45" t="s">
        <v>202</v>
      </c>
      <c r="J2" s="53">
        <v>83600</v>
      </c>
      <c r="K2" s="53" t="s">
        <v>38</v>
      </c>
      <c r="L2" s="55" t="str">
        <f t="shared" ref="L2:L13" si="0">HYPERLINK(CONCATENATE("https://www.google.fr/maps/place/",E2, " ", F2," - ",J2,", ",K2),"Google Maps")</f>
        <v>Google Maps</v>
      </c>
      <c r="M2" s="53" t="s">
        <v>138</v>
      </c>
      <c r="N2" s="53" t="s">
        <v>137</v>
      </c>
      <c r="O2" s="53" t="s">
        <v>134</v>
      </c>
      <c r="P2" s="53" t="s">
        <v>138</v>
      </c>
      <c r="Q2" s="53" t="s">
        <v>121</v>
      </c>
      <c r="R2" s="84">
        <v>4</v>
      </c>
      <c r="S2" s="84"/>
      <c r="T2" s="84"/>
      <c r="U2" s="23"/>
      <c r="V2" s="82"/>
      <c r="W2" s="32"/>
    </row>
    <row r="3" spans="1:23" s="3" customFormat="1" ht="16.5" thickTop="1" thickBot="1" x14ac:dyDescent="0.3">
      <c r="A3" s="7"/>
      <c r="B3" s="8"/>
      <c r="C3" s="19"/>
      <c r="D3" s="103" t="s">
        <v>349</v>
      </c>
      <c r="E3" s="85">
        <v>47</v>
      </c>
      <c r="F3" s="85" t="s">
        <v>350</v>
      </c>
      <c r="G3" s="97"/>
      <c r="H3" s="45"/>
      <c r="I3" s="45" t="s">
        <v>351</v>
      </c>
      <c r="J3" s="24">
        <v>83600</v>
      </c>
      <c r="K3" s="102" t="s">
        <v>38</v>
      </c>
      <c r="L3" s="98" t="str">
        <f>HYPERLINK(CONCATENATE("https://www.google.fr/maps/place/",E3, " ", F3," - ",J3,", ",K3),"Google Maps")</f>
        <v>Google Maps</v>
      </c>
      <c r="M3" s="53" t="s">
        <v>131</v>
      </c>
      <c r="N3" s="85" t="s">
        <v>136</v>
      </c>
      <c r="O3" s="85" t="s">
        <v>133</v>
      </c>
      <c r="P3" s="85" t="s">
        <v>131</v>
      </c>
      <c r="Q3" s="56" t="s">
        <v>131</v>
      </c>
      <c r="R3" s="84">
        <v>4</v>
      </c>
      <c r="S3" s="84"/>
      <c r="T3" s="84"/>
      <c r="U3" s="23"/>
      <c r="V3" s="82"/>
      <c r="W3" s="78"/>
    </row>
    <row r="4" spans="1:23" s="3" customFormat="1" ht="16.5" thickTop="1" thickBot="1" x14ac:dyDescent="0.3">
      <c r="A4" s="7"/>
      <c r="B4" s="8"/>
      <c r="C4" s="19"/>
      <c r="D4" s="103" t="s">
        <v>386</v>
      </c>
      <c r="E4" s="85">
        <v>442</v>
      </c>
      <c r="F4" s="85" t="s">
        <v>387</v>
      </c>
      <c r="G4" s="97"/>
      <c r="H4" s="45"/>
      <c r="I4" s="45" t="s">
        <v>388</v>
      </c>
      <c r="J4" s="24">
        <v>83600</v>
      </c>
      <c r="K4" s="102" t="s">
        <v>38</v>
      </c>
      <c r="L4" s="98" t="str">
        <f>HYPERLINK(CONCATENATE("https://www.google.fr/maps/place/",E4, " ", F4," - ",J4,", ",K4),"Google Maps")</f>
        <v>Google Maps</v>
      </c>
      <c r="M4" s="53" t="s">
        <v>395</v>
      </c>
      <c r="N4" s="85"/>
      <c r="O4" s="85" t="s">
        <v>389</v>
      </c>
      <c r="P4" s="85" t="s">
        <v>131</v>
      </c>
      <c r="Q4" s="56" t="s">
        <v>131</v>
      </c>
      <c r="R4" s="84">
        <v>3</v>
      </c>
      <c r="S4" s="84"/>
      <c r="T4" s="84"/>
      <c r="U4" s="23"/>
      <c r="V4" s="82"/>
      <c r="W4" s="78"/>
    </row>
    <row r="5" spans="1:23" s="3" customFormat="1" ht="16.5" thickTop="1" thickBot="1" x14ac:dyDescent="0.3">
      <c r="A5" s="7"/>
      <c r="B5" s="8"/>
      <c r="C5" s="19"/>
      <c r="D5" s="103" t="s">
        <v>343</v>
      </c>
      <c r="E5" s="85">
        <v>545</v>
      </c>
      <c r="F5" s="85" t="s">
        <v>344</v>
      </c>
      <c r="G5" s="97" t="s">
        <v>345</v>
      </c>
      <c r="H5" s="45"/>
      <c r="I5" s="45" t="s">
        <v>346</v>
      </c>
      <c r="J5" s="24">
        <v>83600</v>
      </c>
      <c r="K5" s="102" t="s">
        <v>38</v>
      </c>
      <c r="L5" s="98" t="str">
        <f>HYPERLINK(CONCATENATE("https://www.google.fr/maps/place/",E5, " ", F5," - ",J5,", ",K5),"Google Maps")</f>
        <v>Google Maps</v>
      </c>
      <c r="M5" s="53" t="s">
        <v>393</v>
      </c>
      <c r="N5" s="85" t="s">
        <v>136</v>
      </c>
      <c r="O5" s="85" t="s">
        <v>133</v>
      </c>
      <c r="P5" s="85" t="s">
        <v>131</v>
      </c>
      <c r="Q5" s="56" t="s">
        <v>131</v>
      </c>
      <c r="R5" s="84">
        <v>3</v>
      </c>
      <c r="S5" s="84"/>
      <c r="T5" s="84"/>
      <c r="U5" s="23"/>
      <c r="V5" s="82"/>
      <c r="W5" s="78"/>
    </row>
    <row r="6" spans="1:23" s="3" customFormat="1" ht="16.5" thickTop="1" thickBot="1" x14ac:dyDescent="0.3">
      <c r="A6" s="7"/>
      <c r="B6" s="8"/>
      <c r="C6" s="19"/>
      <c r="D6" s="103" t="s">
        <v>383</v>
      </c>
      <c r="E6" s="85">
        <v>340</v>
      </c>
      <c r="F6" s="85" t="s">
        <v>384</v>
      </c>
      <c r="G6" s="97"/>
      <c r="H6" s="45"/>
      <c r="I6" s="45" t="s">
        <v>385</v>
      </c>
      <c r="J6" s="24">
        <v>83600</v>
      </c>
      <c r="K6" s="102" t="s">
        <v>38</v>
      </c>
      <c r="L6" s="98" t="str">
        <f>HYPERLINK(CONCATENATE("https://www.google.fr/maps/place/",E6, " ", F6," - ",J6,", ",K6),"Google Maps")</f>
        <v>Google Maps</v>
      </c>
      <c r="M6" s="53" t="s">
        <v>138</v>
      </c>
      <c r="N6" s="85" t="s">
        <v>242</v>
      </c>
      <c r="O6" s="85" t="s">
        <v>131</v>
      </c>
      <c r="P6" s="85" t="s">
        <v>131</v>
      </c>
      <c r="Q6" s="56" t="s">
        <v>131</v>
      </c>
      <c r="R6" s="84">
        <v>4</v>
      </c>
      <c r="S6" s="84"/>
      <c r="T6" s="84"/>
      <c r="U6" s="23"/>
      <c r="V6" s="82"/>
      <c r="W6" s="78"/>
    </row>
    <row r="7" spans="1:23" s="3" customFormat="1" ht="16.5" thickTop="1" thickBot="1" x14ac:dyDescent="0.3">
      <c r="A7" s="7"/>
      <c r="B7" s="8"/>
      <c r="C7" s="19"/>
      <c r="D7" s="103" t="s">
        <v>319</v>
      </c>
      <c r="E7" s="85">
        <v>735</v>
      </c>
      <c r="F7" s="85" t="s">
        <v>320</v>
      </c>
      <c r="G7" s="97" t="s">
        <v>321</v>
      </c>
      <c r="H7" s="45"/>
      <c r="I7" s="45" t="s">
        <v>322</v>
      </c>
      <c r="J7" s="24">
        <v>83600</v>
      </c>
      <c r="K7" s="102" t="s">
        <v>38</v>
      </c>
      <c r="L7" s="98" t="str">
        <f>HYPERLINK(CONCATENATE("https://www.google.fr/maps/place/",E7, " ", F7," - ",J7,", ",K7),"Google Maps")</f>
        <v>Google Maps</v>
      </c>
      <c r="M7" s="53" t="s">
        <v>131</v>
      </c>
      <c r="N7" s="85" t="s">
        <v>137</v>
      </c>
      <c r="O7" s="85" t="s">
        <v>133</v>
      </c>
      <c r="P7" s="85" t="s">
        <v>131</v>
      </c>
      <c r="Q7" s="56" t="s">
        <v>131</v>
      </c>
      <c r="R7" s="84">
        <v>4</v>
      </c>
      <c r="S7" s="84"/>
      <c r="T7" s="84"/>
      <c r="U7" s="23"/>
      <c r="V7" s="82"/>
      <c r="W7" s="78"/>
    </row>
    <row r="8" spans="1:23" s="6" customFormat="1" ht="16.5" thickTop="1" thickBot="1" x14ac:dyDescent="0.3">
      <c r="A8" s="7"/>
      <c r="B8" s="8"/>
      <c r="C8" s="19"/>
      <c r="D8" s="54" t="s">
        <v>214</v>
      </c>
      <c r="E8" s="53">
        <v>185</v>
      </c>
      <c r="F8" s="53" t="s">
        <v>215</v>
      </c>
      <c r="G8" s="53"/>
      <c r="H8" s="45"/>
      <c r="I8" s="45" t="s">
        <v>216</v>
      </c>
      <c r="J8" s="53">
        <v>83600</v>
      </c>
      <c r="K8" s="53" t="s">
        <v>38</v>
      </c>
      <c r="L8" s="55" t="str">
        <f t="shared" si="0"/>
        <v>Google Maps</v>
      </c>
      <c r="M8" s="53" t="s">
        <v>138</v>
      </c>
      <c r="N8" s="53" t="s">
        <v>137</v>
      </c>
      <c r="O8" s="53" t="s">
        <v>131</v>
      </c>
      <c r="P8" s="53" t="s">
        <v>131</v>
      </c>
      <c r="Q8" s="53" t="s">
        <v>131</v>
      </c>
      <c r="R8" s="84">
        <v>3</v>
      </c>
      <c r="S8" s="84"/>
      <c r="T8" s="84"/>
      <c r="U8" s="23"/>
      <c r="V8" s="82"/>
      <c r="W8" s="78"/>
    </row>
    <row r="9" spans="1:23" s="6" customFormat="1" ht="16.5" thickTop="1" thickBot="1" x14ac:dyDescent="0.3">
      <c r="A9" s="7"/>
      <c r="B9" s="8"/>
      <c r="C9" s="19"/>
      <c r="D9" s="54" t="s">
        <v>285</v>
      </c>
      <c r="E9" s="53">
        <v>2</v>
      </c>
      <c r="F9" s="53" t="s">
        <v>286</v>
      </c>
      <c r="G9" s="53" t="s">
        <v>287</v>
      </c>
      <c r="H9" s="45"/>
      <c r="I9" s="45" t="s">
        <v>288</v>
      </c>
      <c r="J9" s="53">
        <v>83600</v>
      </c>
      <c r="K9" s="53" t="s">
        <v>38</v>
      </c>
      <c r="L9" s="55" t="str">
        <f t="shared" si="0"/>
        <v>Google Maps</v>
      </c>
      <c r="M9" s="53" t="s">
        <v>138</v>
      </c>
      <c r="N9" s="53" t="s">
        <v>137</v>
      </c>
      <c r="O9" s="53" t="s">
        <v>133</v>
      </c>
      <c r="P9" s="53" t="s">
        <v>131</v>
      </c>
      <c r="Q9" s="53" t="s">
        <v>131</v>
      </c>
      <c r="R9" s="84">
        <v>4</v>
      </c>
      <c r="S9" s="84"/>
      <c r="T9" s="84"/>
      <c r="U9" s="23"/>
      <c r="V9" s="82"/>
      <c r="W9" s="78"/>
    </row>
    <row r="10" spans="1:23" s="6" customFormat="1" ht="16.5" thickTop="1" thickBot="1" x14ac:dyDescent="0.3">
      <c r="A10" s="7"/>
      <c r="B10" s="8"/>
      <c r="C10" s="19"/>
      <c r="D10" s="54" t="s">
        <v>195</v>
      </c>
      <c r="E10" s="53">
        <v>125</v>
      </c>
      <c r="F10" s="53" t="s">
        <v>39</v>
      </c>
      <c r="G10" s="53"/>
      <c r="H10" s="45"/>
      <c r="I10" s="45" t="s">
        <v>300</v>
      </c>
      <c r="J10" s="53">
        <v>83600</v>
      </c>
      <c r="K10" s="53" t="s">
        <v>38</v>
      </c>
      <c r="L10" s="55" t="str">
        <f t="shared" si="0"/>
        <v>Google Maps</v>
      </c>
      <c r="M10" s="53" t="s">
        <v>138</v>
      </c>
      <c r="N10" s="53" t="s">
        <v>137</v>
      </c>
      <c r="O10" s="53" t="s">
        <v>131</v>
      </c>
      <c r="P10" s="53" t="s">
        <v>121</v>
      </c>
      <c r="Q10" s="53" t="s">
        <v>121</v>
      </c>
      <c r="R10" s="84">
        <v>4</v>
      </c>
      <c r="S10" s="84"/>
      <c r="T10" s="84"/>
      <c r="U10" s="23"/>
      <c r="V10" s="82"/>
      <c r="W10" s="78"/>
    </row>
    <row r="11" spans="1:23" s="6" customFormat="1" ht="16.5" thickTop="1" thickBot="1" x14ac:dyDescent="0.3">
      <c r="A11" s="7"/>
      <c r="B11" s="8"/>
      <c r="C11" s="19"/>
      <c r="D11" s="54" t="s">
        <v>258</v>
      </c>
      <c r="E11" s="53">
        <v>55</v>
      </c>
      <c r="F11" s="53" t="s">
        <v>259</v>
      </c>
      <c r="G11" s="53" t="s">
        <v>260</v>
      </c>
      <c r="H11" s="45"/>
      <c r="I11" s="45">
        <v>618611666</v>
      </c>
      <c r="J11" s="53">
        <v>83440</v>
      </c>
      <c r="K11" s="53" t="s">
        <v>40</v>
      </c>
      <c r="L11" s="55" t="str">
        <f t="shared" si="0"/>
        <v>Google Maps</v>
      </c>
      <c r="M11" s="53" t="s">
        <v>138</v>
      </c>
      <c r="N11" s="53" t="s">
        <v>137</v>
      </c>
      <c r="O11" s="53" t="s">
        <v>131</v>
      </c>
      <c r="P11" s="53" t="s">
        <v>131</v>
      </c>
      <c r="Q11" s="53" t="s">
        <v>121</v>
      </c>
      <c r="R11" s="56">
        <v>3</v>
      </c>
      <c r="S11" s="56"/>
      <c r="T11" s="56"/>
      <c r="U11" s="23"/>
      <c r="V11" s="83"/>
      <c r="W11" s="24"/>
    </row>
    <row r="12" spans="1:23" s="6" customFormat="1" ht="16.5" thickTop="1" thickBot="1" x14ac:dyDescent="0.3">
      <c r="A12" s="7" t="s">
        <v>48</v>
      </c>
      <c r="B12" s="8" t="s">
        <v>49</v>
      </c>
      <c r="C12" s="19" t="str">
        <f t="shared" ref="C12:C50" si="1">CONCATENATE(B12, " ", A12)</f>
        <v>Besma  LEDJMI</v>
      </c>
      <c r="D12" s="103" t="s">
        <v>316</v>
      </c>
      <c r="E12" s="85">
        <v>193</v>
      </c>
      <c r="F12" s="85" t="s">
        <v>317</v>
      </c>
      <c r="G12" s="97"/>
      <c r="H12" s="45"/>
      <c r="I12" s="45" t="s">
        <v>318</v>
      </c>
      <c r="J12" s="24">
        <v>83440</v>
      </c>
      <c r="K12" s="102" t="s">
        <v>314</v>
      </c>
      <c r="L12" s="98" t="str">
        <f>HYPERLINK(CONCATENATE("https://www.google.fr/maps/place/",E12, " ", F12," - ",J12,", ",K12),"Google Maps")</f>
        <v>Google Maps</v>
      </c>
      <c r="M12" s="53" t="s">
        <v>138</v>
      </c>
      <c r="N12" s="85" t="s">
        <v>136</v>
      </c>
      <c r="O12" s="85" t="s">
        <v>138</v>
      </c>
      <c r="P12" s="85" t="s">
        <v>138</v>
      </c>
      <c r="Q12" s="56" t="s">
        <v>131</v>
      </c>
      <c r="R12" s="56">
        <v>3</v>
      </c>
      <c r="S12" s="56"/>
      <c r="T12" s="56"/>
      <c r="U12" s="23"/>
      <c r="V12" s="83"/>
      <c r="W12" s="24"/>
    </row>
    <row r="13" spans="1:23" s="6" customFormat="1" ht="16.5" thickTop="1" thickBot="1" x14ac:dyDescent="0.3">
      <c r="A13" s="7"/>
      <c r="B13" s="8"/>
      <c r="C13" s="19"/>
      <c r="D13" s="103" t="s">
        <v>268</v>
      </c>
      <c r="E13" s="85">
        <v>27</v>
      </c>
      <c r="F13" s="85" t="s">
        <v>269</v>
      </c>
      <c r="G13" s="97" t="s">
        <v>270</v>
      </c>
      <c r="H13" s="45"/>
      <c r="I13" s="45" t="s">
        <v>271</v>
      </c>
      <c r="J13" s="24">
        <v>83440</v>
      </c>
      <c r="K13" s="102" t="s">
        <v>40</v>
      </c>
      <c r="L13" s="98" t="str">
        <f t="shared" si="0"/>
        <v>Google Maps</v>
      </c>
      <c r="M13" s="53" t="s">
        <v>138</v>
      </c>
      <c r="N13" s="85" t="s">
        <v>137</v>
      </c>
      <c r="O13" s="85" t="s">
        <v>131</v>
      </c>
      <c r="P13" s="85" t="s">
        <v>131</v>
      </c>
      <c r="Q13" s="56" t="s">
        <v>131</v>
      </c>
      <c r="R13" s="56">
        <v>3</v>
      </c>
      <c r="S13" s="56"/>
      <c r="T13" s="56"/>
      <c r="U13" s="23"/>
      <c r="V13" s="83"/>
      <c r="W13" s="24"/>
    </row>
    <row r="14" spans="1:23" s="6" customFormat="1" ht="16.5" thickTop="1" thickBot="1" x14ac:dyDescent="0.3">
      <c r="A14" s="7"/>
      <c r="B14" s="8"/>
      <c r="C14" s="19"/>
      <c r="D14" s="103" t="s">
        <v>329</v>
      </c>
      <c r="E14" s="85">
        <v>812</v>
      </c>
      <c r="F14" s="85" t="s">
        <v>330</v>
      </c>
      <c r="G14" s="97"/>
      <c r="H14" s="45"/>
      <c r="I14" s="45" t="s">
        <v>331</v>
      </c>
      <c r="J14" s="24">
        <v>83440</v>
      </c>
      <c r="K14" s="102" t="s">
        <v>314</v>
      </c>
      <c r="L14" s="98" t="str">
        <f>HYPERLINK(CONCATENATE("https://www.google.fr/maps/place/",E14, " ", F14," - ",J14,", ",K14),"Google Maps")</f>
        <v>Google Maps</v>
      </c>
      <c r="M14" s="53" t="s">
        <v>131</v>
      </c>
      <c r="N14" s="85" t="s">
        <v>136</v>
      </c>
      <c r="O14" s="85" t="s">
        <v>138</v>
      </c>
      <c r="P14" s="85" t="s">
        <v>131</v>
      </c>
      <c r="Q14" s="56" t="s">
        <v>131</v>
      </c>
      <c r="R14" s="56">
        <v>4</v>
      </c>
      <c r="S14" s="56"/>
      <c r="T14" s="56"/>
      <c r="U14" s="23"/>
      <c r="V14" s="83"/>
      <c r="W14" s="24"/>
    </row>
    <row r="15" spans="1:23" s="6" customFormat="1" ht="16.5" thickTop="1" thickBot="1" x14ac:dyDescent="0.3">
      <c r="A15" s="7"/>
      <c r="B15" s="8"/>
      <c r="C15" s="19"/>
      <c r="D15" s="103" t="s">
        <v>367</v>
      </c>
      <c r="E15" s="85">
        <v>189</v>
      </c>
      <c r="F15" s="85" t="s">
        <v>368</v>
      </c>
      <c r="G15" s="97"/>
      <c r="H15" s="45"/>
      <c r="I15" s="45" t="s">
        <v>369</v>
      </c>
      <c r="J15" s="24">
        <v>83440</v>
      </c>
      <c r="K15" s="102" t="s">
        <v>314</v>
      </c>
      <c r="L15" s="98" t="str">
        <f>HYPERLINK(CONCATENATE("https://www.google.fr/maps/place/",E15, " ", F15," - ",J15,", ",K15),"Google Maps")</f>
        <v>Google Maps</v>
      </c>
      <c r="M15" s="53" t="s">
        <v>301</v>
      </c>
      <c r="N15" s="85" t="s">
        <v>136</v>
      </c>
      <c r="O15" s="85" t="s">
        <v>138</v>
      </c>
      <c r="P15" s="85" t="s">
        <v>131</v>
      </c>
      <c r="Q15" s="56" t="s">
        <v>131</v>
      </c>
      <c r="R15" s="56">
        <v>3</v>
      </c>
      <c r="S15" s="56"/>
      <c r="T15" s="56"/>
      <c r="U15" s="23"/>
      <c r="V15" s="83"/>
      <c r="W15" s="24"/>
    </row>
    <row r="16" spans="1:23" s="6" customFormat="1" ht="16.5" thickTop="1" thickBot="1" x14ac:dyDescent="0.3">
      <c r="A16" s="7"/>
      <c r="B16" s="8"/>
      <c r="C16" s="19"/>
      <c r="D16" s="103" t="s">
        <v>332</v>
      </c>
      <c r="E16" s="85">
        <v>108</v>
      </c>
      <c r="F16" s="85" t="s">
        <v>333</v>
      </c>
      <c r="G16" s="97"/>
      <c r="H16" s="45"/>
      <c r="I16" s="45" t="s">
        <v>334</v>
      </c>
      <c r="J16" s="24">
        <v>83440</v>
      </c>
      <c r="K16" s="102" t="s">
        <v>314</v>
      </c>
      <c r="L16" s="98" t="str">
        <f>HYPERLINK(CONCATENATE("https://www.google.fr/maps/place/",E16, " ", F16," - ",J16,", ",K16),"Google Maps")</f>
        <v>Google Maps</v>
      </c>
      <c r="M16" s="53" t="s">
        <v>138</v>
      </c>
      <c r="N16" s="85" t="s">
        <v>242</v>
      </c>
      <c r="O16" s="85" t="s">
        <v>131</v>
      </c>
      <c r="P16" s="85" t="s">
        <v>131</v>
      </c>
      <c r="Q16" s="56" t="s">
        <v>131</v>
      </c>
      <c r="R16" s="56">
        <v>3</v>
      </c>
      <c r="S16" s="56"/>
      <c r="T16" s="56"/>
      <c r="U16" s="23"/>
      <c r="V16" s="83"/>
      <c r="W16" s="24"/>
    </row>
    <row r="17" spans="1:23" s="6" customFormat="1" ht="16.5" thickTop="1" thickBot="1" x14ac:dyDescent="0.3">
      <c r="A17" s="7" t="s">
        <v>227</v>
      </c>
      <c r="B17" s="8" t="s">
        <v>50</v>
      </c>
      <c r="C17" s="19" t="str">
        <f t="shared" si="1"/>
        <v>Jolanta  N</v>
      </c>
      <c r="D17" s="103" t="s">
        <v>366</v>
      </c>
      <c r="E17" s="102">
        <v>614</v>
      </c>
      <c r="F17" s="102" t="s">
        <v>315</v>
      </c>
      <c r="G17" s="110" t="s">
        <v>186</v>
      </c>
      <c r="H17" s="26" t="s">
        <v>139</v>
      </c>
      <c r="I17" s="26" t="s">
        <v>323</v>
      </c>
      <c r="J17" s="24">
        <v>83440</v>
      </c>
      <c r="K17" s="102" t="s">
        <v>314</v>
      </c>
      <c r="L17" s="111" t="str">
        <f>HYPERLINK(CONCATENATE("https://www.google.fr/maps/place/",E17, " ", F17," - ",J17,", ",K17),"Google Maps")</f>
        <v>Google Maps</v>
      </c>
      <c r="M17" s="22" t="s">
        <v>138</v>
      </c>
      <c r="N17" s="102" t="s">
        <v>137</v>
      </c>
      <c r="O17" s="102" t="s">
        <v>138</v>
      </c>
      <c r="P17" s="102" t="s">
        <v>131</v>
      </c>
      <c r="Q17" s="24" t="s">
        <v>131</v>
      </c>
      <c r="R17" s="24">
        <v>4</v>
      </c>
      <c r="S17" s="24"/>
      <c r="T17" s="24"/>
      <c r="U17" s="23"/>
      <c r="V17" s="83"/>
      <c r="W17" s="24"/>
    </row>
    <row r="18" spans="1:23" s="6" customFormat="1" ht="16.5" thickTop="1" thickBot="1" x14ac:dyDescent="0.3">
      <c r="A18" s="7"/>
      <c r="B18" s="8"/>
      <c r="C18" s="19"/>
      <c r="D18" s="103" t="s">
        <v>370</v>
      </c>
      <c r="E18" s="102">
        <v>614</v>
      </c>
      <c r="F18" s="102" t="s">
        <v>315</v>
      </c>
      <c r="G18" s="110" t="s">
        <v>186</v>
      </c>
      <c r="H18" s="26" t="s">
        <v>139</v>
      </c>
      <c r="I18" s="26" t="s">
        <v>371</v>
      </c>
      <c r="J18" s="24">
        <v>83440</v>
      </c>
      <c r="K18" s="102" t="s">
        <v>314</v>
      </c>
      <c r="L18" s="111" t="str">
        <f>HYPERLINK(CONCATENATE("https://www.google.fr/maps/place/",E18, " ", F18," - ",J18,", ",K18),"Google Maps")</f>
        <v>Google Maps</v>
      </c>
      <c r="M18" s="22" t="s">
        <v>138</v>
      </c>
      <c r="N18" s="102" t="s">
        <v>137</v>
      </c>
      <c r="O18" s="102" t="s">
        <v>138</v>
      </c>
      <c r="P18" s="102" t="s">
        <v>131</v>
      </c>
      <c r="Q18" s="24" t="s">
        <v>131</v>
      </c>
      <c r="R18" s="24">
        <v>4</v>
      </c>
      <c r="S18" s="24"/>
      <c r="T18" s="24"/>
      <c r="U18" s="23"/>
      <c r="V18" s="83"/>
      <c r="W18" s="24"/>
    </row>
    <row r="19" spans="1:23" s="6" customFormat="1" ht="16.5" thickTop="1" thickBot="1" x14ac:dyDescent="0.3">
      <c r="A19" s="7"/>
      <c r="B19" s="8"/>
      <c r="C19" s="19"/>
      <c r="D19" s="54" t="s">
        <v>187</v>
      </c>
      <c r="E19" s="22">
        <v>614</v>
      </c>
      <c r="F19" s="22" t="s">
        <v>315</v>
      </c>
      <c r="G19" s="22" t="s">
        <v>186</v>
      </c>
      <c r="H19" s="26" t="s">
        <v>139</v>
      </c>
      <c r="I19" s="26">
        <v>663319243</v>
      </c>
      <c r="J19" s="22">
        <v>83440</v>
      </c>
      <c r="K19" s="22" t="s">
        <v>314</v>
      </c>
      <c r="L19" s="43" t="str">
        <f t="shared" ref="L19:L22" si="2">HYPERLINK(CONCATENATE("https://www.google.fr/maps/place/",E19, " ", F19," - ",J19,", ",K19),"Google Maps")</f>
        <v>Google Maps</v>
      </c>
      <c r="M19" s="22" t="s">
        <v>138</v>
      </c>
      <c r="N19" s="22" t="s">
        <v>137</v>
      </c>
      <c r="O19" s="22" t="s">
        <v>138</v>
      </c>
      <c r="P19" s="22" t="s">
        <v>131</v>
      </c>
      <c r="Q19" s="22" t="s">
        <v>131</v>
      </c>
      <c r="R19" s="24">
        <v>4</v>
      </c>
      <c r="S19" s="24"/>
      <c r="T19" s="24"/>
      <c r="U19" s="23"/>
      <c r="V19" s="83"/>
      <c r="W19" s="24"/>
    </row>
    <row r="20" spans="1:23" s="6" customFormat="1" ht="16.5" thickTop="1" thickBot="1" x14ac:dyDescent="0.3">
      <c r="A20" s="7"/>
      <c r="B20" s="8"/>
      <c r="C20" s="19"/>
      <c r="D20" s="54" t="s">
        <v>199</v>
      </c>
      <c r="E20" s="22">
        <v>614</v>
      </c>
      <c r="F20" s="22" t="s">
        <v>315</v>
      </c>
      <c r="G20" s="22" t="s">
        <v>186</v>
      </c>
      <c r="H20" s="26" t="s">
        <v>139</v>
      </c>
      <c r="I20" s="26" t="s">
        <v>200</v>
      </c>
      <c r="J20" s="22">
        <v>83440</v>
      </c>
      <c r="K20" s="22" t="s">
        <v>314</v>
      </c>
      <c r="L20" s="43" t="str">
        <f t="shared" si="2"/>
        <v>Google Maps</v>
      </c>
      <c r="M20" s="22" t="s">
        <v>138</v>
      </c>
      <c r="N20" s="22" t="s">
        <v>137</v>
      </c>
      <c r="O20" s="22" t="s">
        <v>138</v>
      </c>
      <c r="P20" s="22" t="s">
        <v>131</v>
      </c>
      <c r="Q20" s="22" t="s">
        <v>121</v>
      </c>
      <c r="R20" s="24">
        <v>4</v>
      </c>
      <c r="S20" s="24"/>
      <c r="T20" s="24"/>
      <c r="U20" s="23"/>
      <c r="V20" s="83"/>
      <c r="W20" s="24"/>
    </row>
    <row r="21" spans="1:23" s="6" customFormat="1" ht="16.5" thickTop="1" thickBot="1" x14ac:dyDescent="0.3">
      <c r="A21" s="7" t="s">
        <v>52</v>
      </c>
      <c r="B21" s="8" t="s">
        <v>53</v>
      </c>
      <c r="C21" s="19" t="str">
        <f t="shared" si="1"/>
        <v xml:space="preserve">Priscilla  MOURETTE </v>
      </c>
      <c r="D21" s="54" t="s">
        <v>230</v>
      </c>
      <c r="E21" s="22">
        <v>614</v>
      </c>
      <c r="F21" s="22" t="s">
        <v>315</v>
      </c>
      <c r="G21" s="22" t="s">
        <v>186</v>
      </c>
      <c r="H21" s="26" t="s">
        <v>139</v>
      </c>
      <c r="I21" s="26">
        <v>606479885</v>
      </c>
      <c r="J21" s="22">
        <v>83440</v>
      </c>
      <c r="K21" s="22" t="s">
        <v>314</v>
      </c>
      <c r="L21" s="43" t="str">
        <f t="shared" si="2"/>
        <v>Google Maps</v>
      </c>
      <c r="M21" s="22" t="s">
        <v>138</v>
      </c>
      <c r="N21" s="22" t="s">
        <v>137</v>
      </c>
      <c r="O21" s="22" t="s">
        <v>138</v>
      </c>
      <c r="P21" s="22" t="s">
        <v>131</v>
      </c>
      <c r="Q21" s="22" t="s">
        <v>121</v>
      </c>
      <c r="R21" s="24">
        <v>4</v>
      </c>
      <c r="S21" s="24"/>
      <c r="T21" s="24"/>
      <c r="U21" s="23"/>
      <c r="V21" s="83"/>
      <c r="W21" s="24"/>
    </row>
    <row r="22" spans="1:23" s="6" customFormat="1" ht="16.5" thickTop="1" thickBot="1" x14ac:dyDescent="0.3">
      <c r="A22" s="7"/>
      <c r="B22" s="8"/>
      <c r="C22" s="19"/>
      <c r="D22" s="54" t="s">
        <v>174</v>
      </c>
      <c r="E22" s="22">
        <v>614</v>
      </c>
      <c r="F22" s="22" t="s">
        <v>315</v>
      </c>
      <c r="G22" s="22" t="s">
        <v>186</v>
      </c>
      <c r="H22" s="26" t="s">
        <v>139</v>
      </c>
      <c r="I22" s="26" t="s">
        <v>153</v>
      </c>
      <c r="J22" s="22">
        <v>83440</v>
      </c>
      <c r="K22" s="22" t="s">
        <v>314</v>
      </c>
      <c r="L22" s="43" t="str">
        <f t="shared" si="2"/>
        <v>Google Maps</v>
      </c>
      <c r="M22" s="22" t="s">
        <v>138</v>
      </c>
      <c r="N22" s="22" t="s">
        <v>137</v>
      </c>
      <c r="O22" s="22" t="s">
        <v>138</v>
      </c>
      <c r="P22" s="22" t="s">
        <v>131</v>
      </c>
      <c r="Q22" s="22" t="s">
        <v>121</v>
      </c>
      <c r="R22" s="24">
        <v>4</v>
      </c>
      <c r="S22" s="24"/>
      <c r="T22" s="24"/>
      <c r="U22" s="23"/>
      <c r="V22" s="83"/>
      <c r="W22" s="24"/>
    </row>
    <row r="23" spans="1:23" s="6" customFormat="1" ht="16.5" thickTop="1" thickBot="1" x14ac:dyDescent="0.3">
      <c r="A23" s="7" t="s">
        <v>227</v>
      </c>
      <c r="B23" s="8"/>
      <c r="C23" s="19"/>
      <c r="D23" s="54" t="s">
        <v>255</v>
      </c>
      <c r="E23" s="53">
        <v>21</v>
      </c>
      <c r="F23" s="53" t="s">
        <v>212</v>
      </c>
      <c r="G23" s="53"/>
      <c r="H23" s="45"/>
      <c r="I23" s="45" t="s">
        <v>213</v>
      </c>
      <c r="J23" s="53">
        <v>83440</v>
      </c>
      <c r="K23" s="53" t="s">
        <v>45</v>
      </c>
      <c r="L23" s="55" t="str">
        <f>HYPERLINK(CONCATENATE("https://www.google.fr/maps/place/",E23, " ", F23," - ",J23,", ",K23),"Google Maps")</f>
        <v>Google Maps</v>
      </c>
      <c r="M23" s="53" t="s">
        <v>138</v>
      </c>
      <c r="N23" s="53" t="s">
        <v>242</v>
      </c>
      <c r="O23" s="53" t="s">
        <v>133</v>
      </c>
      <c r="P23" s="53" t="s">
        <v>131</v>
      </c>
      <c r="Q23" s="53" t="s">
        <v>131</v>
      </c>
      <c r="R23" s="56">
        <v>4</v>
      </c>
      <c r="S23" s="56"/>
      <c r="T23" s="56"/>
      <c r="U23" s="23"/>
      <c r="V23" s="83"/>
      <c r="W23" s="24"/>
    </row>
    <row r="24" spans="1:23" s="6" customFormat="1" ht="16.5" thickTop="1" thickBot="1" x14ac:dyDescent="0.3">
      <c r="A24" s="7" t="s">
        <v>55</v>
      </c>
      <c r="B24" s="8" t="s">
        <v>56</v>
      </c>
      <c r="C24" s="19" t="str">
        <f t="shared" si="1"/>
        <v xml:space="preserve">Virginie  AFONSO </v>
      </c>
      <c r="D24" s="103" t="s">
        <v>335</v>
      </c>
      <c r="E24" s="85" t="s">
        <v>336</v>
      </c>
      <c r="F24" s="85" t="s">
        <v>337</v>
      </c>
      <c r="G24" s="97"/>
      <c r="H24" s="45"/>
      <c r="I24" s="45" t="s">
        <v>338</v>
      </c>
      <c r="J24" s="24">
        <v>83440</v>
      </c>
      <c r="K24" s="102" t="s">
        <v>45</v>
      </c>
      <c r="L24" s="98" t="str">
        <f>HYPERLINK(CONCATENATE("https://www.google.fr/maps/place/",E24, " ", F24," - ",J24,", ",K24),"Google Maps")</f>
        <v>Google Maps</v>
      </c>
      <c r="M24" s="53" t="s">
        <v>138</v>
      </c>
      <c r="N24" s="85" t="s">
        <v>137</v>
      </c>
      <c r="O24" s="85" t="s">
        <v>133</v>
      </c>
      <c r="P24" s="85" t="s">
        <v>131</v>
      </c>
      <c r="Q24" s="56" t="s">
        <v>131</v>
      </c>
      <c r="R24" s="56">
        <v>3</v>
      </c>
      <c r="S24" s="56"/>
      <c r="T24" s="56"/>
      <c r="U24" s="23"/>
      <c r="V24" s="83"/>
      <c r="W24" s="24"/>
    </row>
    <row r="25" spans="1:23" s="6" customFormat="1" ht="16.5" thickTop="1" thickBot="1" x14ac:dyDescent="0.3">
      <c r="A25" s="7" t="s">
        <v>60</v>
      </c>
      <c r="B25" s="8" t="s">
        <v>61</v>
      </c>
      <c r="C25" s="19" t="str">
        <f t="shared" si="1"/>
        <v>Stephanie  ALBORNI</v>
      </c>
      <c r="D25" s="54" t="s">
        <v>100</v>
      </c>
      <c r="E25" s="53">
        <v>495</v>
      </c>
      <c r="F25" s="53" t="s">
        <v>226</v>
      </c>
      <c r="G25" s="53"/>
      <c r="H25" s="45" t="s">
        <v>140</v>
      </c>
      <c r="I25" s="45" t="s">
        <v>141</v>
      </c>
      <c r="J25" s="53">
        <v>83440</v>
      </c>
      <c r="K25" s="53" t="s">
        <v>45</v>
      </c>
      <c r="L25" s="53" t="str">
        <f t="shared" ref="L25:L45" si="3">HYPERLINK(CONCATENATE("https://www.google.fr/maps/place/",E25, " ", F25," - ",J25,", ",K25),"Google Maps")</f>
        <v>Google Maps</v>
      </c>
      <c r="M25" s="53" t="s">
        <v>131</v>
      </c>
      <c r="N25" s="53" t="s">
        <v>137</v>
      </c>
      <c r="O25" s="53" t="s">
        <v>131</v>
      </c>
      <c r="P25" s="53" t="s">
        <v>131</v>
      </c>
      <c r="Q25" s="53" t="s">
        <v>121</v>
      </c>
      <c r="R25" s="56">
        <v>4</v>
      </c>
      <c r="S25" s="56"/>
      <c r="T25" s="56"/>
      <c r="U25" s="57"/>
      <c r="V25" s="83"/>
      <c r="W25" s="24"/>
    </row>
    <row r="26" spans="1:23" s="6" customFormat="1" ht="16.5" thickTop="1" thickBot="1" x14ac:dyDescent="0.3">
      <c r="A26" s="7"/>
      <c r="B26" s="8"/>
      <c r="C26" s="19"/>
      <c r="D26" s="54" t="s">
        <v>256</v>
      </c>
      <c r="E26" s="53">
        <v>5</v>
      </c>
      <c r="F26" s="53" t="s">
        <v>43</v>
      </c>
      <c r="G26" s="53" t="s">
        <v>44</v>
      </c>
      <c r="H26" s="45"/>
      <c r="I26" s="45" t="s">
        <v>203</v>
      </c>
      <c r="J26" s="53">
        <v>83440</v>
      </c>
      <c r="K26" s="53" t="s">
        <v>45</v>
      </c>
      <c r="L26" s="53" t="str">
        <f t="shared" si="3"/>
        <v>Google Maps</v>
      </c>
      <c r="M26" s="53" t="s">
        <v>131</v>
      </c>
      <c r="N26" s="53" t="s">
        <v>136</v>
      </c>
      <c r="O26" s="53" t="s">
        <v>133</v>
      </c>
      <c r="P26" s="53" t="s">
        <v>131</v>
      </c>
      <c r="Q26" s="53" t="s">
        <v>121</v>
      </c>
      <c r="R26" s="56">
        <v>4</v>
      </c>
      <c r="S26" s="56"/>
      <c r="T26" s="56"/>
      <c r="U26" s="57"/>
      <c r="V26" s="83"/>
      <c r="W26" s="24"/>
    </row>
    <row r="27" spans="1:23" s="6" customFormat="1" ht="16.5" thickTop="1" thickBot="1" x14ac:dyDescent="0.3">
      <c r="A27" s="7"/>
      <c r="B27" s="8"/>
      <c r="C27" s="19"/>
      <c r="D27" s="54" t="s">
        <v>208</v>
      </c>
      <c r="E27" s="53">
        <v>1813</v>
      </c>
      <c r="F27" s="53" t="s">
        <v>209</v>
      </c>
      <c r="G27" s="53"/>
      <c r="H27" s="45"/>
      <c r="I27" s="45" t="s">
        <v>210</v>
      </c>
      <c r="J27" s="53">
        <v>83440</v>
      </c>
      <c r="K27" s="53" t="s">
        <v>45</v>
      </c>
      <c r="L27" s="55" t="str">
        <f>HYPERLINK(CONCATENATE("https://www.google.fr/maps/place/",E27, " ", F27," - ",J27,", ",K27),"Google Maps")</f>
        <v>Google Maps</v>
      </c>
      <c r="M27" s="53" t="s">
        <v>138</v>
      </c>
      <c r="N27" s="53" t="s">
        <v>136</v>
      </c>
      <c r="O27" s="53" t="s">
        <v>133</v>
      </c>
      <c r="P27" s="53" t="s">
        <v>121</v>
      </c>
      <c r="Q27" s="53" t="s">
        <v>131</v>
      </c>
      <c r="R27" s="56">
        <v>4</v>
      </c>
      <c r="S27" s="56"/>
      <c r="T27" s="56"/>
      <c r="U27" s="57"/>
      <c r="V27" s="83"/>
      <c r="W27" s="24"/>
    </row>
    <row r="28" spans="1:23" s="6" customFormat="1" ht="16.5" thickTop="1" thickBot="1" x14ac:dyDescent="0.3">
      <c r="A28" s="7"/>
      <c r="B28" s="8"/>
      <c r="C28" s="19"/>
      <c r="D28" s="54" t="s">
        <v>390</v>
      </c>
      <c r="E28" s="53">
        <v>2</v>
      </c>
      <c r="F28" s="53" t="s">
        <v>391</v>
      </c>
      <c r="G28" s="53"/>
      <c r="H28" s="45"/>
      <c r="I28" s="45" t="s">
        <v>392</v>
      </c>
      <c r="J28" s="53">
        <v>83440</v>
      </c>
      <c r="K28" s="53" t="s">
        <v>45</v>
      </c>
      <c r="L28" s="55" t="str">
        <f>HYPERLINK(CONCATENATE("https://www.google.fr/maps/place/",E28, " ", F28," - ",J28,", ",K28),"Google Maps")</f>
        <v>Google Maps</v>
      </c>
      <c r="M28" s="53" t="s">
        <v>138</v>
      </c>
      <c r="N28" s="53" t="s">
        <v>136</v>
      </c>
      <c r="O28" s="53" t="s">
        <v>133</v>
      </c>
      <c r="P28" s="53" t="s">
        <v>121</v>
      </c>
      <c r="Q28" s="53" t="s">
        <v>131</v>
      </c>
      <c r="R28" s="56">
        <v>2</v>
      </c>
      <c r="S28" s="56"/>
      <c r="T28" s="56"/>
      <c r="U28" s="57"/>
      <c r="V28" s="83"/>
      <c r="W28" s="24"/>
    </row>
    <row r="29" spans="1:23" s="6" customFormat="1" ht="16.5" thickTop="1" thickBot="1" x14ac:dyDescent="0.3">
      <c r="A29" s="7"/>
      <c r="B29" s="8"/>
      <c r="C29" s="19"/>
      <c r="D29" s="54" t="s">
        <v>277</v>
      </c>
      <c r="E29" s="53" t="s">
        <v>278</v>
      </c>
      <c r="F29" s="53" t="s">
        <v>54</v>
      </c>
      <c r="G29" s="53" t="s">
        <v>279</v>
      </c>
      <c r="H29" s="45"/>
      <c r="I29" s="45" t="s">
        <v>280</v>
      </c>
      <c r="J29" s="53">
        <v>83440</v>
      </c>
      <c r="K29" s="53" t="s">
        <v>45</v>
      </c>
      <c r="L29" s="55" t="str">
        <f>HYPERLINK(CONCATENATE("https://www.google.fr/maps/place/",E29, " ", F29," - ",J29,", ",K29),"Google Maps")</f>
        <v>Google Maps</v>
      </c>
      <c r="M29" s="53" t="s">
        <v>131</v>
      </c>
      <c r="N29" s="53" t="s">
        <v>137</v>
      </c>
      <c r="O29" s="53" t="s">
        <v>133</v>
      </c>
      <c r="P29" s="53" t="s">
        <v>121</v>
      </c>
      <c r="Q29" s="53" t="s">
        <v>131</v>
      </c>
      <c r="R29" s="56">
        <v>3</v>
      </c>
      <c r="S29" s="56"/>
      <c r="T29" s="56"/>
      <c r="U29" s="57"/>
      <c r="V29" s="83"/>
      <c r="W29" s="24"/>
    </row>
    <row r="30" spans="1:23" s="6" customFormat="1" ht="16.5" thickTop="1" thickBot="1" x14ac:dyDescent="0.3">
      <c r="A30" s="7"/>
      <c r="B30" s="8"/>
      <c r="C30" s="19"/>
      <c r="D30" s="54" t="s">
        <v>189</v>
      </c>
      <c r="E30" s="53" t="s">
        <v>228</v>
      </c>
      <c r="F30" s="53" t="s">
        <v>196</v>
      </c>
      <c r="G30" s="53"/>
      <c r="H30" s="45"/>
      <c r="I30" s="45">
        <v>650607562</v>
      </c>
      <c r="J30" s="53">
        <v>83440</v>
      </c>
      <c r="K30" s="53" t="s">
        <v>45</v>
      </c>
      <c r="L30" s="55" t="str">
        <f t="shared" ref="L30" si="4">HYPERLINK(CONCATENATE("https://www.google.fr/maps/place/",E30, " ", F30," - ",J30,", ",K30),"Google Maps")</f>
        <v>Google Maps</v>
      </c>
      <c r="M30" s="53" t="s">
        <v>138</v>
      </c>
      <c r="N30" s="53" t="s">
        <v>136</v>
      </c>
      <c r="O30" s="53" t="s">
        <v>133</v>
      </c>
      <c r="P30" s="53" t="s">
        <v>121</v>
      </c>
      <c r="Q30" s="53" t="s">
        <v>131</v>
      </c>
      <c r="R30" s="56">
        <v>4</v>
      </c>
      <c r="S30" s="56"/>
      <c r="T30" s="56"/>
      <c r="U30" s="57"/>
      <c r="V30" s="83"/>
      <c r="W30" s="24"/>
    </row>
    <row r="31" spans="1:23" s="6" customFormat="1" ht="16.5" thickTop="1" thickBot="1" x14ac:dyDescent="0.3">
      <c r="A31" s="7"/>
      <c r="B31" s="8"/>
      <c r="C31" s="19"/>
      <c r="D31" s="54" t="s">
        <v>253</v>
      </c>
      <c r="E31" s="53">
        <v>1520</v>
      </c>
      <c r="F31" s="53" t="s">
        <v>51</v>
      </c>
      <c r="G31" s="53"/>
      <c r="H31" s="45" t="s">
        <v>142</v>
      </c>
      <c r="I31" s="45" t="s">
        <v>143</v>
      </c>
      <c r="J31" s="53">
        <v>83440</v>
      </c>
      <c r="K31" s="53" t="s">
        <v>45</v>
      </c>
      <c r="L31" s="53" t="str">
        <f t="shared" si="3"/>
        <v>Google Maps</v>
      </c>
      <c r="M31" s="53" t="s">
        <v>393</v>
      </c>
      <c r="N31" s="53" t="s">
        <v>137</v>
      </c>
      <c r="O31" s="53" t="s">
        <v>133</v>
      </c>
      <c r="P31" s="53" t="s">
        <v>121</v>
      </c>
      <c r="Q31" s="53" t="s">
        <v>121</v>
      </c>
      <c r="R31" s="56">
        <v>3</v>
      </c>
      <c r="S31" s="56"/>
      <c r="T31" s="56"/>
      <c r="U31" s="57"/>
      <c r="V31" s="83"/>
      <c r="W31" s="24"/>
    </row>
    <row r="32" spans="1:23" s="6" customFormat="1" ht="16.5" thickTop="1" thickBot="1" x14ac:dyDescent="0.3">
      <c r="A32" s="7"/>
      <c r="B32" s="8"/>
      <c r="C32" s="19"/>
      <c r="D32" s="54" t="s">
        <v>99</v>
      </c>
      <c r="E32" s="53">
        <v>2376</v>
      </c>
      <c r="F32" s="53" t="s">
        <v>54</v>
      </c>
      <c r="G32" s="53"/>
      <c r="H32" s="45" t="s">
        <v>144</v>
      </c>
      <c r="I32" s="45" t="s">
        <v>145</v>
      </c>
      <c r="J32" s="53">
        <v>83440</v>
      </c>
      <c r="K32" s="53" t="s">
        <v>45</v>
      </c>
      <c r="L32" s="53" t="str">
        <f t="shared" si="3"/>
        <v>Google Maps</v>
      </c>
      <c r="M32" s="53" t="s">
        <v>138</v>
      </c>
      <c r="N32" s="53" t="s">
        <v>136</v>
      </c>
      <c r="O32" s="53" t="s">
        <v>133</v>
      </c>
      <c r="P32" s="53" t="s">
        <v>131</v>
      </c>
      <c r="Q32" s="53" t="s">
        <v>121</v>
      </c>
      <c r="R32" s="56">
        <v>4</v>
      </c>
      <c r="S32" s="56"/>
      <c r="T32" s="56"/>
      <c r="U32" s="57"/>
      <c r="V32" s="83"/>
      <c r="W32" s="24"/>
    </row>
    <row r="33" spans="1:25" s="6" customFormat="1" ht="16.5" thickTop="1" thickBot="1" x14ac:dyDescent="0.3">
      <c r="A33" s="7" t="s">
        <v>63</v>
      </c>
      <c r="B33" s="8" t="s">
        <v>64</v>
      </c>
      <c r="C33" s="19" t="str">
        <f t="shared" si="1"/>
        <v xml:space="preserve">Maria  CERISIER </v>
      </c>
      <c r="D33" s="54" t="s">
        <v>219</v>
      </c>
      <c r="E33" s="53">
        <v>38</v>
      </c>
      <c r="F33" s="53" t="s">
        <v>220</v>
      </c>
      <c r="G33" s="53" t="s">
        <v>221</v>
      </c>
      <c r="H33" s="45"/>
      <c r="I33" s="45">
        <v>611381731</v>
      </c>
      <c r="J33" s="53">
        <v>83440</v>
      </c>
      <c r="K33" s="53" t="s">
        <v>45</v>
      </c>
      <c r="L33" s="55" t="str">
        <f>HYPERLINK(CONCATENATE("https://www.google.fr/maps/place/",E33, " ", F33," - ",J33,", ",K33),"Google Maps")</f>
        <v>Google Maps</v>
      </c>
      <c r="M33" s="53" t="s">
        <v>138</v>
      </c>
      <c r="N33" s="53" t="s">
        <v>137</v>
      </c>
      <c r="O33" s="53" t="s">
        <v>131</v>
      </c>
      <c r="P33" s="53" t="s">
        <v>121</v>
      </c>
      <c r="Q33" s="53" t="s">
        <v>121</v>
      </c>
      <c r="R33" s="56">
        <v>4</v>
      </c>
      <c r="S33" s="56"/>
      <c r="T33" s="56"/>
      <c r="U33" s="57"/>
      <c r="V33" s="83"/>
      <c r="W33" s="24"/>
    </row>
    <row r="34" spans="1:25" s="6" customFormat="1" ht="16.5" thickTop="1" thickBot="1" x14ac:dyDescent="0.3">
      <c r="A34" s="7"/>
      <c r="B34" s="8"/>
      <c r="C34" s="19"/>
      <c r="D34" s="54" t="s">
        <v>254</v>
      </c>
      <c r="E34" s="53">
        <v>1200</v>
      </c>
      <c r="F34" s="53" t="s">
        <v>229</v>
      </c>
      <c r="G34" s="53"/>
      <c r="H34" s="45">
        <v>489532746</v>
      </c>
      <c r="I34" s="45" t="s">
        <v>185</v>
      </c>
      <c r="J34" s="53">
        <v>83440</v>
      </c>
      <c r="K34" s="53" t="s">
        <v>45</v>
      </c>
      <c r="L34" s="55" t="str">
        <f>HYPERLINK(CONCATENATE("https://www.google.fr/maps/place/",E34, " ", F34," - ",J34,", ",K34),"Google Maps")</f>
        <v>Google Maps</v>
      </c>
      <c r="M34" s="53" t="s">
        <v>138</v>
      </c>
      <c r="N34" s="53" t="s">
        <v>136</v>
      </c>
      <c r="O34" s="53" t="s">
        <v>133</v>
      </c>
      <c r="P34" s="53" t="s">
        <v>121</v>
      </c>
      <c r="Q34" s="53" t="s">
        <v>179</v>
      </c>
      <c r="R34" s="56">
        <v>3</v>
      </c>
      <c r="S34" s="56"/>
      <c r="T34" s="56"/>
      <c r="U34" s="57"/>
      <c r="V34" s="83"/>
      <c r="W34" s="24"/>
    </row>
    <row r="35" spans="1:25" s="6" customFormat="1" ht="16.5" thickTop="1" thickBot="1" x14ac:dyDescent="0.3">
      <c r="A35" s="7" t="s">
        <v>72</v>
      </c>
      <c r="B35" s="8" t="s">
        <v>73</v>
      </c>
      <c r="C35" s="19" t="str">
        <f t="shared" si="1"/>
        <v xml:space="preserve">Patricia  MAGGIORE </v>
      </c>
      <c r="D35" s="54" t="s">
        <v>98</v>
      </c>
      <c r="E35" s="53">
        <v>767</v>
      </c>
      <c r="F35" s="53" t="s">
        <v>46</v>
      </c>
      <c r="G35" s="53" t="s">
        <v>47</v>
      </c>
      <c r="H35" s="45"/>
      <c r="I35" s="45" t="s">
        <v>175</v>
      </c>
      <c r="J35" s="53">
        <v>83440</v>
      </c>
      <c r="K35" s="53" t="s">
        <v>45</v>
      </c>
      <c r="L35" s="53" t="str">
        <f t="shared" si="3"/>
        <v>Google Maps</v>
      </c>
      <c r="M35" s="53" t="s">
        <v>131</v>
      </c>
      <c r="N35" s="53" t="s">
        <v>137</v>
      </c>
      <c r="O35" s="53" t="s">
        <v>133</v>
      </c>
      <c r="P35" s="53" t="s">
        <v>131</v>
      </c>
      <c r="Q35" s="53" t="s">
        <v>120</v>
      </c>
      <c r="R35" s="56">
        <v>4</v>
      </c>
      <c r="S35" s="56"/>
      <c r="T35" s="56"/>
      <c r="U35" s="57"/>
      <c r="V35" s="83"/>
      <c r="W35" s="24"/>
    </row>
    <row r="36" spans="1:25" s="6" customFormat="1" ht="17.25" customHeight="1" thickTop="1" thickBot="1" x14ac:dyDescent="0.3">
      <c r="A36" s="7"/>
      <c r="B36" s="8"/>
      <c r="C36" s="19"/>
      <c r="D36" s="54" t="s">
        <v>289</v>
      </c>
      <c r="E36" s="53">
        <v>105</v>
      </c>
      <c r="F36" s="53" t="s">
        <v>290</v>
      </c>
      <c r="G36" s="53" t="s">
        <v>291</v>
      </c>
      <c r="H36" s="45"/>
      <c r="I36" s="45" t="s">
        <v>292</v>
      </c>
      <c r="J36" s="53">
        <v>83440</v>
      </c>
      <c r="K36" s="53" t="s">
        <v>192</v>
      </c>
      <c r="L36" s="55" t="str">
        <f t="shared" ref="L36" si="5">HYPERLINK(CONCATENATE("https://www.google.fr/maps/place/",E36, " ", F36," - ",J36,", ",K36),"Google Maps")</f>
        <v>Google Maps</v>
      </c>
      <c r="M36" s="53" t="s">
        <v>131</v>
      </c>
      <c r="N36" s="53" t="s">
        <v>137</v>
      </c>
      <c r="O36" s="53" t="s">
        <v>133</v>
      </c>
      <c r="P36" s="53" t="s">
        <v>131</v>
      </c>
      <c r="Q36" s="53" t="s">
        <v>131</v>
      </c>
      <c r="R36" s="56">
        <v>3</v>
      </c>
      <c r="S36" s="56"/>
      <c r="T36" s="56"/>
      <c r="U36" s="57"/>
      <c r="V36" s="83"/>
      <c r="W36" s="24"/>
    </row>
    <row r="37" spans="1:25" s="6" customFormat="1" ht="16.5" thickTop="1" thickBot="1" x14ac:dyDescent="0.3">
      <c r="A37" s="7" t="s">
        <v>76</v>
      </c>
      <c r="B37" s="8" t="s">
        <v>77</v>
      </c>
      <c r="C37" s="19" t="str">
        <f t="shared" si="1"/>
        <v xml:space="preserve">Soraya  TOUCHE </v>
      </c>
      <c r="D37" s="54" t="s">
        <v>107</v>
      </c>
      <c r="E37" s="53">
        <v>1067</v>
      </c>
      <c r="F37" s="53" t="s">
        <v>244</v>
      </c>
      <c r="G37" s="53" t="s">
        <v>245</v>
      </c>
      <c r="H37" s="45" t="s">
        <v>154</v>
      </c>
      <c r="I37" s="45" t="s">
        <v>155</v>
      </c>
      <c r="J37" s="53">
        <v>83440</v>
      </c>
      <c r="K37" s="53" t="s">
        <v>59</v>
      </c>
      <c r="L37" s="53" t="str">
        <f t="shared" si="3"/>
        <v>Google Maps</v>
      </c>
      <c r="M37" s="53" t="s">
        <v>393</v>
      </c>
      <c r="N37" s="53" t="s">
        <v>137</v>
      </c>
      <c r="O37" s="53" t="s">
        <v>131</v>
      </c>
      <c r="P37" s="53" t="s">
        <v>131</v>
      </c>
      <c r="Q37" s="53" t="s">
        <v>121</v>
      </c>
      <c r="R37" s="56">
        <v>4</v>
      </c>
      <c r="S37" s="56"/>
      <c r="T37" s="56"/>
      <c r="U37" s="57"/>
      <c r="V37" s="83"/>
      <c r="W37" s="24"/>
    </row>
    <row r="38" spans="1:25" s="6" customFormat="1" ht="16.5" thickTop="1" thickBot="1" x14ac:dyDescent="0.3">
      <c r="A38" s="7"/>
      <c r="B38" s="8"/>
      <c r="C38" s="19"/>
      <c r="D38" s="103" t="s">
        <v>309</v>
      </c>
      <c r="E38" s="85">
        <v>55</v>
      </c>
      <c r="F38" s="85" t="s">
        <v>310</v>
      </c>
      <c r="G38" s="97" t="s">
        <v>311</v>
      </c>
      <c r="H38" s="45"/>
      <c r="I38" s="45" t="s">
        <v>312</v>
      </c>
      <c r="J38" s="24">
        <v>83440</v>
      </c>
      <c r="K38" s="102" t="s">
        <v>180</v>
      </c>
      <c r="L38" s="98" t="str">
        <f>HYPERLINK(CONCATENATE("https://www.google.fr/maps/place/",E38, " ", F38," - ",J38,", ",K38),"Google Maps")</f>
        <v>Google Maps</v>
      </c>
      <c r="M38" s="53" t="s">
        <v>131</v>
      </c>
      <c r="N38" s="85" t="s">
        <v>137</v>
      </c>
      <c r="O38" s="85" t="s">
        <v>131</v>
      </c>
      <c r="P38" s="85" t="s">
        <v>131</v>
      </c>
      <c r="Q38" s="56" t="s">
        <v>131</v>
      </c>
      <c r="R38" s="56">
        <v>3</v>
      </c>
      <c r="S38" s="56"/>
      <c r="T38" s="56"/>
      <c r="U38" s="57"/>
      <c r="V38" s="83"/>
      <c r="W38" s="24"/>
    </row>
    <row r="39" spans="1:25" s="6" customFormat="1" ht="16.5" thickTop="1" thickBot="1" x14ac:dyDescent="0.3">
      <c r="A39" s="7" t="s">
        <v>80</v>
      </c>
      <c r="B39" s="8" t="s">
        <v>81</v>
      </c>
      <c r="C39" s="19" t="str">
        <f t="shared" si="1"/>
        <v xml:space="preserve">Angelique  PIOT </v>
      </c>
      <c r="D39" s="103" t="s">
        <v>324</v>
      </c>
      <c r="E39" s="85">
        <v>153</v>
      </c>
      <c r="F39" s="85" t="s">
        <v>325</v>
      </c>
      <c r="G39" s="97"/>
      <c r="H39" s="45"/>
      <c r="I39" s="45" t="s">
        <v>326</v>
      </c>
      <c r="J39" s="24">
        <v>83440</v>
      </c>
      <c r="K39" s="102" t="s">
        <v>180</v>
      </c>
      <c r="L39" s="98" t="str">
        <f>HYPERLINK(CONCATENATE("https://www.google.fr/maps/place/",E39, " ", F39," - ",J39,", ",K39),"Google Maps")</f>
        <v>Google Maps</v>
      </c>
      <c r="M39" s="53" t="s">
        <v>138</v>
      </c>
      <c r="N39" s="85" t="s">
        <v>328</v>
      </c>
      <c r="O39" s="85" t="s">
        <v>134</v>
      </c>
      <c r="P39" s="85" t="s">
        <v>131</v>
      </c>
      <c r="Q39" s="56" t="s">
        <v>131</v>
      </c>
      <c r="R39" s="56">
        <v>2</v>
      </c>
      <c r="S39" s="56"/>
      <c r="T39" s="56"/>
      <c r="U39" s="57"/>
      <c r="V39" s="83"/>
      <c r="W39" s="24"/>
    </row>
    <row r="40" spans="1:25" s="6" customFormat="1" ht="16.5" thickTop="1" thickBot="1" x14ac:dyDescent="0.3">
      <c r="A40" s="7"/>
      <c r="B40" s="8"/>
      <c r="C40" s="19"/>
      <c r="D40" s="54" t="s">
        <v>272</v>
      </c>
      <c r="E40" s="53">
        <v>1435</v>
      </c>
      <c r="F40" s="53" t="s">
        <v>273</v>
      </c>
      <c r="G40" s="53"/>
      <c r="H40" s="45"/>
      <c r="I40" s="45" t="s">
        <v>274</v>
      </c>
      <c r="J40" s="53">
        <v>83440</v>
      </c>
      <c r="K40" s="53" t="s">
        <v>180</v>
      </c>
      <c r="L40" s="55" t="str">
        <f>HYPERLINK(CONCATENATE("https://www.google.fr/maps/place/",E40, " ", F40," - ",J40,", ",K40),"Google Maps")</f>
        <v>Google Maps</v>
      </c>
      <c r="M40" s="53" t="s">
        <v>138</v>
      </c>
      <c r="N40" s="53" t="s">
        <v>137</v>
      </c>
      <c r="O40" s="53" t="s">
        <v>138</v>
      </c>
      <c r="P40" s="53" t="s">
        <v>131</v>
      </c>
      <c r="Q40" s="53" t="s">
        <v>131</v>
      </c>
      <c r="R40" s="56">
        <v>3</v>
      </c>
      <c r="S40" s="56"/>
      <c r="T40" s="56"/>
      <c r="U40" s="57"/>
      <c r="V40" s="83"/>
      <c r="W40" s="24"/>
      <c r="Y40" s="6" t="s">
        <v>377</v>
      </c>
    </row>
    <row r="41" spans="1:25" s="6" customFormat="1" ht="16.5" thickTop="1" thickBot="1" x14ac:dyDescent="0.3">
      <c r="A41" s="7" t="s">
        <v>84</v>
      </c>
      <c r="B41" s="8" t="s">
        <v>85</v>
      </c>
      <c r="C41" s="19" t="str">
        <f t="shared" si="1"/>
        <v xml:space="preserve">Alexendra  NIEUWENHUYEN </v>
      </c>
      <c r="D41" s="117" t="s">
        <v>103</v>
      </c>
      <c r="E41" s="53">
        <v>469</v>
      </c>
      <c r="F41" s="53" t="s">
        <v>65</v>
      </c>
      <c r="G41" s="53" t="s">
        <v>257</v>
      </c>
      <c r="H41" s="45"/>
      <c r="I41" s="45" t="s">
        <v>149</v>
      </c>
      <c r="J41" s="53">
        <v>83440</v>
      </c>
      <c r="K41" s="53" t="s">
        <v>59</v>
      </c>
      <c r="L41" s="53" t="str">
        <f t="shared" si="3"/>
        <v>Google Maps</v>
      </c>
      <c r="M41" s="53" t="s">
        <v>138</v>
      </c>
      <c r="N41" s="53" t="s">
        <v>137</v>
      </c>
      <c r="O41" s="53" t="s">
        <v>131</v>
      </c>
      <c r="P41" s="53" t="s">
        <v>131</v>
      </c>
      <c r="Q41" s="53" t="s">
        <v>121</v>
      </c>
      <c r="R41" s="56">
        <v>3</v>
      </c>
      <c r="S41" s="56"/>
      <c r="T41" s="56"/>
      <c r="U41" s="57"/>
      <c r="V41" s="83"/>
      <c r="W41" s="24"/>
    </row>
    <row r="42" spans="1:25" s="6" customFormat="1" ht="16.5" thickTop="1" thickBot="1" x14ac:dyDescent="0.3">
      <c r="A42" s="7" t="s">
        <v>231</v>
      </c>
      <c r="B42" s="8" t="s">
        <v>87</v>
      </c>
      <c r="C42" s="19" t="str">
        <f t="shared" si="1"/>
        <v>Nadège  ATY</v>
      </c>
      <c r="D42" s="54" t="s">
        <v>102</v>
      </c>
      <c r="E42" s="53">
        <v>502</v>
      </c>
      <c r="F42" s="53" t="s">
        <v>62</v>
      </c>
      <c r="G42" s="53"/>
      <c r="H42" s="45"/>
      <c r="I42" s="45" t="s">
        <v>148</v>
      </c>
      <c r="J42" s="53">
        <v>83440</v>
      </c>
      <c r="K42" s="53" t="s">
        <v>59</v>
      </c>
      <c r="L42" s="53" t="str">
        <f t="shared" si="3"/>
        <v>Google Maps</v>
      </c>
      <c r="M42" s="53" t="s">
        <v>394</v>
      </c>
      <c r="N42" s="53" t="s">
        <v>137</v>
      </c>
      <c r="O42" s="53" t="s">
        <v>133</v>
      </c>
      <c r="P42" s="53" t="s">
        <v>121</v>
      </c>
      <c r="Q42" s="53" t="s">
        <v>121</v>
      </c>
      <c r="R42" s="56">
        <v>4</v>
      </c>
      <c r="S42" s="56"/>
      <c r="T42" s="56"/>
      <c r="U42" s="57"/>
      <c r="V42" s="83"/>
      <c r="W42" s="24"/>
    </row>
    <row r="43" spans="1:25" s="6" customFormat="1" ht="16.5" thickTop="1" thickBot="1" x14ac:dyDescent="0.3">
      <c r="A43" s="7" t="s">
        <v>88</v>
      </c>
      <c r="B43" s="8" t="s">
        <v>69</v>
      </c>
      <c r="C43" s="19" t="str">
        <f t="shared" si="1"/>
        <v xml:space="preserve">Catherine  BONINO </v>
      </c>
      <c r="D43" s="54" t="s">
        <v>104</v>
      </c>
      <c r="E43" s="53">
        <v>5</v>
      </c>
      <c r="F43" s="53" t="s">
        <v>66</v>
      </c>
      <c r="G43" s="53" t="s">
        <v>67</v>
      </c>
      <c r="H43" s="45"/>
      <c r="I43" s="45" t="s">
        <v>150</v>
      </c>
      <c r="J43" s="53">
        <v>83440</v>
      </c>
      <c r="K43" s="53" t="s">
        <v>59</v>
      </c>
      <c r="L43" s="53" t="str">
        <f t="shared" si="3"/>
        <v>Google Maps</v>
      </c>
      <c r="M43" s="53" t="s">
        <v>138</v>
      </c>
      <c r="N43" s="53" t="s">
        <v>137</v>
      </c>
      <c r="O43" s="53" t="s">
        <v>133</v>
      </c>
      <c r="P43" s="53" t="s">
        <v>131</v>
      </c>
      <c r="Q43" s="53" t="s">
        <v>121</v>
      </c>
      <c r="R43" s="56">
        <v>3</v>
      </c>
      <c r="S43" s="56"/>
      <c r="T43" s="56"/>
      <c r="U43" s="57"/>
      <c r="V43" s="83"/>
      <c r="W43" s="24"/>
    </row>
    <row r="44" spans="1:25" s="6" customFormat="1" ht="16.5" thickTop="1" thickBot="1" x14ac:dyDescent="0.3">
      <c r="A44" s="7"/>
      <c r="B44" s="8"/>
      <c r="C44" s="19"/>
      <c r="D44" s="54" t="s">
        <v>358</v>
      </c>
      <c r="E44" s="53">
        <v>2</v>
      </c>
      <c r="F44" s="53" t="s">
        <v>359</v>
      </c>
      <c r="G44" s="53" t="s">
        <v>360</v>
      </c>
      <c r="H44" s="45"/>
      <c r="I44" s="45" t="s">
        <v>361</v>
      </c>
      <c r="J44" s="53">
        <v>83440</v>
      </c>
      <c r="K44" s="53" t="s">
        <v>180</v>
      </c>
      <c r="L44" s="55" t="str">
        <f>HYPERLINK(CONCATENATE("https://www.google.fr/maps/place/",E44, " ", F44," - ",J44,", ",K44),"Google Maps")</f>
        <v>Google Maps</v>
      </c>
      <c r="M44" s="53" t="s">
        <v>138</v>
      </c>
      <c r="N44" s="53" t="s">
        <v>137</v>
      </c>
      <c r="O44" s="53" t="s">
        <v>133</v>
      </c>
      <c r="P44" s="53" t="s">
        <v>131</v>
      </c>
      <c r="Q44" s="53" t="s">
        <v>138</v>
      </c>
      <c r="R44" s="56">
        <v>3</v>
      </c>
      <c r="S44" s="56"/>
      <c r="T44" s="56"/>
      <c r="U44" s="57"/>
      <c r="V44" s="83"/>
      <c r="W44" s="24"/>
    </row>
    <row r="45" spans="1:25" s="6" customFormat="1" ht="16.5" thickTop="1" thickBot="1" x14ac:dyDescent="0.3">
      <c r="A45" s="7"/>
      <c r="B45" s="8"/>
      <c r="C45" s="19"/>
      <c r="D45" s="54" t="s">
        <v>105</v>
      </c>
      <c r="E45" s="53">
        <v>19</v>
      </c>
      <c r="F45" s="53" t="s">
        <v>68</v>
      </c>
      <c r="G45" s="53"/>
      <c r="H45" s="45"/>
      <c r="I45" s="45" t="s">
        <v>151</v>
      </c>
      <c r="J45" s="53">
        <v>83440</v>
      </c>
      <c r="K45" s="53" t="s">
        <v>59</v>
      </c>
      <c r="L45" s="53" t="str">
        <f t="shared" si="3"/>
        <v>Google Maps</v>
      </c>
      <c r="M45" s="53" t="s">
        <v>138</v>
      </c>
      <c r="N45" s="53" t="s">
        <v>137</v>
      </c>
      <c r="O45" s="53" t="s">
        <v>133</v>
      </c>
      <c r="P45" s="53" t="s">
        <v>131</v>
      </c>
      <c r="Q45" s="53" t="s">
        <v>131</v>
      </c>
      <c r="R45" s="56">
        <v>4</v>
      </c>
      <c r="S45" s="56"/>
      <c r="T45" s="56"/>
      <c r="U45" s="57"/>
      <c r="V45" s="83"/>
      <c r="W45" s="24"/>
    </row>
    <row r="46" spans="1:25" s="6" customFormat="1" ht="16.5" thickTop="1" thickBot="1" x14ac:dyDescent="0.3">
      <c r="A46" s="7" t="s">
        <v>92</v>
      </c>
      <c r="B46" s="8" t="s">
        <v>42</v>
      </c>
      <c r="C46" s="19" t="str">
        <f t="shared" si="1"/>
        <v>Hélène  CHATELAIN</v>
      </c>
      <c r="D46" s="54" t="s">
        <v>205</v>
      </c>
      <c r="E46" s="53">
        <v>33</v>
      </c>
      <c r="F46" s="53" t="s">
        <v>206</v>
      </c>
      <c r="G46" s="53"/>
      <c r="H46" s="45"/>
      <c r="I46" s="45" t="s">
        <v>207</v>
      </c>
      <c r="J46" s="53">
        <v>83440</v>
      </c>
      <c r="K46" s="53" t="s">
        <v>180</v>
      </c>
      <c r="L46" s="55" t="str">
        <f>HYPERLINK(CONCATENATE("https://www.google.fr/maps/place/",E46, " ", F46," - ",J46,", ",K46),"Google Maps")</f>
        <v>Google Maps</v>
      </c>
      <c r="M46" s="53" t="s">
        <v>394</v>
      </c>
      <c r="N46" s="53" t="s">
        <v>136</v>
      </c>
      <c r="O46" s="53" t="s">
        <v>133</v>
      </c>
      <c r="P46" s="53" t="s">
        <v>138</v>
      </c>
      <c r="Q46" s="53" t="s">
        <v>138</v>
      </c>
      <c r="R46" s="56">
        <v>4</v>
      </c>
      <c r="S46" s="56"/>
      <c r="T46" s="56"/>
      <c r="U46" s="57"/>
      <c r="V46" s="83"/>
      <c r="W46" s="24"/>
    </row>
    <row r="47" spans="1:25" s="6" customFormat="1" ht="16.5" thickTop="1" thickBot="1" x14ac:dyDescent="0.3">
      <c r="A47" s="7"/>
      <c r="B47" s="8"/>
      <c r="C47" s="19"/>
      <c r="D47" s="54" t="s">
        <v>347</v>
      </c>
      <c r="E47" s="53">
        <v>164</v>
      </c>
      <c r="F47" s="53" t="s">
        <v>243</v>
      </c>
      <c r="G47" s="53"/>
      <c r="H47" s="45"/>
      <c r="I47" s="45" t="s">
        <v>211</v>
      </c>
      <c r="J47" s="53">
        <v>83440</v>
      </c>
      <c r="K47" s="53" t="s">
        <v>180</v>
      </c>
      <c r="L47" s="55" t="e">
        <f>HYPERLINK(CONCATENATE("https://www.google.fr/maps/place/",E47, " ",#REF!, " - ",J47,", ",K47),"Google Maps")</f>
        <v>#REF!</v>
      </c>
      <c r="M47" s="53" t="s">
        <v>138</v>
      </c>
      <c r="N47" s="53" t="s">
        <v>136</v>
      </c>
      <c r="O47" s="53" t="s">
        <v>218</v>
      </c>
      <c r="P47" s="53" t="s">
        <v>131</v>
      </c>
      <c r="Q47" s="53" t="s">
        <v>131</v>
      </c>
      <c r="R47" s="56">
        <v>4</v>
      </c>
      <c r="S47" s="56"/>
      <c r="T47" s="56"/>
      <c r="U47" s="57"/>
      <c r="V47" s="83"/>
      <c r="W47" s="24"/>
    </row>
    <row r="48" spans="1:25" s="6" customFormat="1" ht="16.5" thickTop="1" thickBot="1" x14ac:dyDescent="0.3">
      <c r="A48" s="7" t="s">
        <v>93</v>
      </c>
      <c r="B48" s="8" t="s">
        <v>94</v>
      </c>
      <c r="C48" s="19" t="str">
        <f t="shared" si="1"/>
        <v>Justine  ELISEE</v>
      </c>
      <c r="D48" s="54" t="s">
        <v>265</v>
      </c>
      <c r="E48" s="53" t="s">
        <v>266</v>
      </c>
      <c r="F48" s="53" t="s">
        <v>62</v>
      </c>
      <c r="G48" s="53"/>
      <c r="H48" s="45"/>
      <c r="I48" s="45" t="s">
        <v>267</v>
      </c>
      <c r="J48" s="53">
        <v>83440</v>
      </c>
      <c r="K48" s="53" t="s">
        <v>180</v>
      </c>
      <c r="L48" s="55" t="str">
        <f>HYPERLINK(CONCATENATE("https://www.google.fr/maps/place/",E48, " ", F48," - ",J48,", ",K48),"Google Maps")</f>
        <v>Google Maps</v>
      </c>
      <c r="M48" s="53" t="s">
        <v>393</v>
      </c>
      <c r="N48" s="53" t="s">
        <v>136</v>
      </c>
      <c r="O48" s="53" t="s">
        <v>218</v>
      </c>
      <c r="P48" s="53" t="s">
        <v>131</v>
      </c>
      <c r="Q48" s="53" t="s">
        <v>131</v>
      </c>
      <c r="R48" s="56">
        <v>4</v>
      </c>
      <c r="S48" s="56"/>
      <c r="T48" s="56"/>
      <c r="U48" s="57"/>
      <c r="V48" s="83"/>
      <c r="W48" s="24"/>
    </row>
    <row r="49" spans="1:23" s="6" customFormat="1" ht="16.5" thickTop="1" thickBot="1" x14ac:dyDescent="0.3">
      <c r="A49" s="7"/>
      <c r="B49" s="8"/>
      <c r="C49" s="19"/>
      <c r="D49" s="54" t="s">
        <v>363</v>
      </c>
      <c r="E49" s="53">
        <v>34</v>
      </c>
      <c r="F49" s="53" t="s">
        <v>57</v>
      </c>
      <c r="G49" s="53" t="s">
        <v>364</v>
      </c>
      <c r="H49" s="45"/>
      <c r="I49" s="45" t="s">
        <v>365</v>
      </c>
      <c r="J49" s="53">
        <v>83440</v>
      </c>
      <c r="K49" s="53" t="s">
        <v>180</v>
      </c>
      <c r="L49" s="55" t="str">
        <f>HYPERLINK(CONCATENATE("https://www.google.fr/maps/place/",E49, " ", F49," - ",J49,", ",K49),"Google Maps")</f>
        <v>Google Maps</v>
      </c>
      <c r="M49" s="53" t="s">
        <v>138</v>
      </c>
      <c r="N49" s="53" t="s">
        <v>242</v>
      </c>
      <c r="O49" s="53" t="s">
        <v>133</v>
      </c>
      <c r="P49" s="53" t="s">
        <v>284</v>
      </c>
      <c r="Q49" s="53" t="s">
        <v>131</v>
      </c>
      <c r="R49" s="56">
        <v>4</v>
      </c>
      <c r="S49" s="56"/>
      <c r="T49" s="56"/>
      <c r="U49" s="57"/>
      <c r="V49" s="83"/>
      <c r="W49" s="24"/>
    </row>
    <row r="50" spans="1:23" s="6" customFormat="1" ht="16.5" thickTop="1" thickBot="1" x14ac:dyDescent="0.3">
      <c r="A50" s="7" t="s">
        <v>41</v>
      </c>
      <c r="B50" s="8" t="s">
        <v>95</v>
      </c>
      <c r="C50" s="19" t="str">
        <f t="shared" si="1"/>
        <v xml:space="preserve">Marie-Thèrese  GIRAUD </v>
      </c>
      <c r="D50" s="54" t="s">
        <v>101</v>
      </c>
      <c r="E50" s="53"/>
      <c r="F50" s="53" t="s">
        <v>57</v>
      </c>
      <c r="G50" s="53" t="s">
        <v>58</v>
      </c>
      <c r="H50" s="45"/>
      <c r="I50" s="45" t="s">
        <v>147</v>
      </c>
      <c r="J50" s="53">
        <v>83440</v>
      </c>
      <c r="K50" s="53" t="s">
        <v>59</v>
      </c>
      <c r="L50" s="53" t="str">
        <f t="shared" ref="L50:L77" si="6">HYPERLINK(CONCATENATE("https://www.google.fr/maps/place/",E50, " ", F50," - ",J50,", ",K50),"Google Maps")</f>
        <v>Google Maps</v>
      </c>
      <c r="M50" s="53" t="s">
        <v>393</v>
      </c>
      <c r="N50" s="53" t="s">
        <v>242</v>
      </c>
      <c r="O50" s="53" t="s">
        <v>133</v>
      </c>
      <c r="P50" s="53" t="s">
        <v>131</v>
      </c>
      <c r="Q50" s="53" t="s">
        <v>121</v>
      </c>
      <c r="R50" s="56">
        <v>4</v>
      </c>
      <c r="S50" s="56"/>
      <c r="T50" s="56"/>
      <c r="U50" s="57"/>
      <c r="V50" s="83"/>
      <c r="W50" s="24"/>
    </row>
    <row r="51" spans="1:23" s="6" customFormat="1" ht="16.5" thickTop="1" thickBot="1" x14ac:dyDescent="0.3">
      <c r="A51" s="7"/>
      <c r="B51" s="8"/>
      <c r="C51" s="19"/>
      <c r="D51" s="103" t="s">
        <v>261</v>
      </c>
      <c r="E51" s="85">
        <v>255</v>
      </c>
      <c r="F51" s="85" t="s">
        <v>243</v>
      </c>
      <c r="G51" s="97"/>
      <c r="H51" s="45"/>
      <c r="I51" s="45" t="s">
        <v>262</v>
      </c>
      <c r="J51" s="24">
        <v>83440</v>
      </c>
      <c r="K51" s="102" t="s">
        <v>180</v>
      </c>
      <c r="L51" s="98" t="str">
        <f>HYPERLINK(CONCATENATE("https://www.google.fr/maps/place/",E51, " ", F51," - ",J51,", ",K51),"Google Maps")</f>
        <v>Google Maps</v>
      </c>
      <c r="M51" s="53" t="s">
        <v>393</v>
      </c>
      <c r="N51" s="85" t="s">
        <v>136</v>
      </c>
      <c r="O51" s="85" t="s">
        <v>133</v>
      </c>
      <c r="P51" s="85" t="s">
        <v>138</v>
      </c>
      <c r="Q51" s="56" t="s">
        <v>263</v>
      </c>
      <c r="R51" s="56">
        <v>3</v>
      </c>
      <c r="S51" s="56"/>
      <c r="T51" s="56"/>
      <c r="U51" s="23"/>
      <c r="V51" s="83"/>
      <c r="W51" s="24"/>
    </row>
    <row r="52" spans="1:23" s="6" customFormat="1" ht="16.5" thickTop="1" thickBot="1" x14ac:dyDescent="0.3">
      <c r="A52" s="7"/>
      <c r="B52" s="8"/>
      <c r="C52" s="19"/>
      <c r="D52" s="54" t="s">
        <v>372</v>
      </c>
      <c r="E52" s="85">
        <v>28</v>
      </c>
      <c r="F52" s="85" t="s">
        <v>378</v>
      </c>
      <c r="G52" s="97"/>
      <c r="H52" s="45"/>
      <c r="I52" s="45" t="s">
        <v>379</v>
      </c>
      <c r="J52" s="24">
        <v>83440</v>
      </c>
      <c r="K52" s="102" t="s">
        <v>180</v>
      </c>
      <c r="L52" s="98" t="str">
        <f>HYPERLINK(CONCATENATE("https://www.google.fr/maps/place/",E52, " ", F52," - ",J52,", ",K52),"Google Maps")</f>
        <v>Google Maps</v>
      </c>
      <c r="M52" s="53" t="s">
        <v>393</v>
      </c>
      <c r="N52" s="85" t="s">
        <v>242</v>
      </c>
      <c r="O52" s="85" t="s">
        <v>134</v>
      </c>
      <c r="P52" s="85" t="s">
        <v>131</v>
      </c>
      <c r="Q52" s="56" t="s">
        <v>131</v>
      </c>
      <c r="R52" s="56">
        <v>4</v>
      </c>
      <c r="S52" s="56"/>
      <c r="T52" s="56"/>
      <c r="U52" s="23"/>
      <c r="V52" s="83"/>
      <c r="W52" s="24"/>
    </row>
    <row r="53" spans="1:23" s="6" customFormat="1" ht="16.5" thickTop="1" thickBot="1" x14ac:dyDescent="0.3">
      <c r="A53" s="7"/>
      <c r="B53" s="8"/>
      <c r="C53" s="19"/>
      <c r="D53" s="54" t="s">
        <v>247</v>
      </c>
      <c r="E53" s="53">
        <v>666</v>
      </c>
      <c r="F53" s="53" t="s">
        <v>243</v>
      </c>
      <c r="G53" s="53" t="s">
        <v>248</v>
      </c>
      <c r="H53" s="45"/>
      <c r="I53" s="45" t="s">
        <v>249</v>
      </c>
      <c r="J53" s="53">
        <v>83440</v>
      </c>
      <c r="K53" s="53" t="s">
        <v>180</v>
      </c>
      <c r="L53" s="55" t="str">
        <f>HYPERLINK(CONCATENATE("https://www.google.fr/maps/place/",E53, " ", F53," - ",J53,", ",K53),"Google Maps")</f>
        <v>Google Maps</v>
      </c>
      <c r="M53" s="53" t="s">
        <v>138</v>
      </c>
      <c r="N53" s="53" t="s">
        <v>242</v>
      </c>
      <c r="O53" s="53" t="s">
        <v>133</v>
      </c>
      <c r="P53" s="53" t="s">
        <v>131</v>
      </c>
      <c r="Q53" s="53" t="s">
        <v>131</v>
      </c>
      <c r="R53" s="56">
        <v>4</v>
      </c>
      <c r="S53" s="56"/>
      <c r="T53" s="56"/>
      <c r="U53" s="23"/>
      <c r="V53" s="83"/>
      <c r="W53" s="24"/>
    </row>
    <row r="54" spans="1:23" ht="16.5" thickTop="1" thickBot="1" x14ac:dyDescent="0.3">
      <c r="D54" s="54" t="s">
        <v>313</v>
      </c>
      <c r="E54" s="53">
        <v>7</v>
      </c>
      <c r="F54" s="53" t="s">
        <v>75</v>
      </c>
      <c r="G54" s="53"/>
      <c r="H54" s="45"/>
      <c r="I54" s="45" t="s">
        <v>156</v>
      </c>
      <c r="J54" s="53">
        <v>83440</v>
      </c>
      <c r="K54" s="53" t="s">
        <v>59</v>
      </c>
      <c r="L54" s="53" t="str">
        <f t="shared" si="6"/>
        <v>Google Maps</v>
      </c>
      <c r="M54" s="53" t="s">
        <v>393</v>
      </c>
      <c r="N54" s="53" t="s">
        <v>136</v>
      </c>
      <c r="O54" s="53" t="s">
        <v>133</v>
      </c>
      <c r="P54" s="53" t="s">
        <v>120</v>
      </c>
      <c r="Q54" s="53" t="s">
        <v>138</v>
      </c>
      <c r="R54" s="56">
        <v>3</v>
      </c>
      <c r="S54" s="56"/>
      <c r="T54" s="56"/>
      <c r="U54" s="23"/>
      <c r="V54" s="83"/>
      <c r="W54" s="24"/>
    </row>
    <row r="55" spans="1:23" ht="15.75" thickBot="1" x14ac:dyDescent="0.3">
      <c r="D55" s="54" t="s">
        <v>106</v>
      </c>
      <c r="E55" s="53">
        <v>2</v>
      </c>
      <c r="F55" s="53" t="s">
        <v>70</v>
      </c>
      <c r="G55" s="53" t="s">
        <v>71</v>
      </c>
      <c r="H55" s="45"/>
      <c r="I55" s="45" t="s">
        <v>152</v>
      </c>
      <c r="J55" s="53">
        <v>83440</v>
      </c>
      <c r="K55" s="53" t="s">
        <v>157</v>
      </c>
      <c r="L55" s="53" t="str">
        <f t="shared" si="6"/>
        <v>Google Maps</v>
      </c>
      <c r="M55" s="53" t="s">
        <v>131</v>
      </c>
      <c r="N55" s="53" t="s">
        <v>137</v>
      </c>
      <c r="O55" s="53" t="s">
        <v>133</v>
      </c>
      <c r="P55" s="53" t="s">
        <v>131</v>
      </c>
      <c r="Q55" s="53" t="s">
        <v>121</v>
      </c>
      <c r="R55" s="56">
        <v>4</v>
      </c>
      <c r="S55" s="56"/>
      <c r="T55" s="56"/>
      <c r="U55" s="23"/>
      <c r="V55" s="83"/>
      <c r="W55" s="24"/>
    </row>
    <row r="56" spans="1:23" ht="15.75" thickBot="1" x14ac:dyDescent="0.3">
      <c r="D56" s="54" t="s">
        <v>380</v>
      </c>
      <c r="E56" s="53">
        <v>21</v>
      </c>
      <c r="F56" s="53" t="s">
        <v>381</v>
      </c>
      <c r="G56" s="53" t="s">
        <v>74</v>
      </c>
      <c r="H56" s="45"/>
      <c r="I56" s="45" t="s">
        <v>382</v>
      </c>
      <c r="J56" s="53">
        <v>83440</v>
      </c>
      <c r="K56" s="53" t="s">
        <v>157</v>
      </c>
      <c r="L56" s="55" t="str">
        <f>HYPERLINK(CONCATENATE("https://www.google.fr/maps/place/",E56, " ", F56," - ",J56,", ",K56),"Google Maps")</f>
        <v>Google Maps</v>
      </c>
      <c r="M56" s="53" t="s">
        <v>138</v>
      </c>
      <c r="N56" s="53" t="s">
        <v>306</v>
      </c>
      <c r="O56" s="53" t="s">
        <v>133</v>
      </c>
      <c r="P56" s="53" t="s">
        <v>131</v>
      </c>
      <c r="Q56" s="53" t="s">
        <v>131</v>
      </c>
      <c r="R56" s="56">
        <v>3</v>
      </c>
      <c r="S56" s="56"/>
      <c r="T56" s="56"/>
      <c r="U56" s="23"/>
      <c r="V56" s="83"/>
      <c r="W56" s="24"/>
    </row>
    <row r="57" spans="1:23" ht="15.75" customHeight="1" thickBot="1" x14ac:dyDescent="0.3">
      <c r="D57" s="117" t="s">
        <v>281</v>
      </c>
      <c r="E57" s="53">
        <v>7</v>
      </c>
      <c r="F57" s="53" t="s">
        <v>282</v>
      </c>
      <c r="G57" s="53" t="s">
        <v>74</v>
      </c>
      <c r="H57" s="45"/>
      <c r="I57" s="45" t="s">
        <v>283</v>
      </c>
      <c r="J57" s="53">
        <v>83440</v>
      </c>
      <c r="K57" s="53" t="s">
        <v>157</v>
      </c>
      <c r="L57" s="55" t="str">
        <f>HYPERLINK(CONCATENATE("https://www.google.fr/maps/place/",E57, " ", F57," - ",J57,", ",K57),"Google Maps")</f>
        <v>Google Maps</v>
      </c>
      <c r="M57" s="53" t="s">
        <v>138</v>
      </c>
      <c r="N57" s="53" t="s">
        <v>137</v>
      </c>
      <c r="O57" s="53" t="s">
        <v>133</v>
      </c>
      <c r="P57" s="53" t="s">
        <v>284</v>
      </c>
      <c r="Q57" s="53" t="s">
        <v>131</v>
      </c>
      <c r="R57" s="56">
        <v>4</v>
      </c>
      <c r="S57" s="56"/>
      <c r="T57" s="56"/>
      <c r="U57" s="23"/>
      <c r="V57" s="83"/>
      <c r="W57" s="24"/>
    </row>
    <row r="58" spans="1:23" ht="15" customHeight="1" thickBot="1" x14ac:dyDescent="0.3">
      <c r="D58" s="54" t="s">
        <v>108</v>
      </c>
      <c r="E58" s="53">
        <v>31</v>
      </c>
      <c r="F58" s="53" t="s">
        <v>78</v>
      </c>
      <c r="G58" s="53" t="s">
        <v>74</v>
      </c>
      <c r="H58" s="45"/>
      <c r="I58" s="45">
        <v>614125882</v>
      </c>
      <c r="J58" s="53">
        <v>83440</v>
      </c>
      <c r="K58" s="53" t="s">
        <v>157</v>
      </c>
      <c r="L58" s="53" t="str">
        <f t="shared" si="6"/>
        <v>Google Maps</v>
      </c>
      <c r="M58" s="53" t="s">
        <v>131</v>
      </c>
      <c r="N58" s="53" t="s">
        <v>137</v>
      </c>
      <c r="O58" s="53" t="s">
        <v>133</v>
      </c>
      <c r="P58" s="53" t="s">
        <v>131</v>
      </c>
      <c r="Q58" s="53" t="s">
        <v>121</v>
      </c>
      <c r="R58" s="56">
        <v>3</v>
      </c>
      <c r="S58" s="56"/>
      <c r="T58" s="56"/>
      <c r="U58" s="23"/>
      <c r="V58" s="83"/>
      <c r="W58" s="24"/>
    </row>
    <row r="59" spans="1:23" ht="15.75" thickBot="1" x14ac:dyDescent="0.3">
      <c r="D59" s="103" t="s">
        <v>339</v>
      </c>
      <c r="E59" s="85">
        <v>4</v>
      </c>
      <c r="F59" s="85" t="s">
        <v>340</v>
      </c>
      <c r="G59" s="97" t="s">
        <v>341</v>
      </c>
      <c r="H59" s="45"/>
      <c r="I59" s="45" t="s">
        <v>342</v>
      </c>
      <c r="J59" s="24">
        <v>83440</v>
      </c>
      <c r="K59" s="102" t="s">
        <v>79</v>
      </c>
      <c r="L59" s="98" t="str">
        <f>HYPERLINK(CONCATENATE("https://www.google.fr/maps/place/",E59, " ", F59," - ",J59,", ",K59),"Google Maps")</f>
        <v>Google Maps</v>
      </c>
      <c r="M59" s="53" t="s">
        <v>138</v>
      </c>
      <c r="N59" s="85" t="s">
        <v>137</v>
      </c>
      <c r="O59" s="85" t="s">
        <v>131</v>
      </c>
      <c r="P59" s="85" t="s">
        <v>131</v>
      </c>
      <c r="Q59" s="56" t="s">
        <v>131</v>
      </c>
      <c r="R59" s="56">
        <v>4</v>
      </c>
      <c r="S59" s="56"/>
      <c r="T59" s="56"/>
      <c r="U59" s="23"/>
      <c r="V59" s="83"/>
      <c r="W59" s="24"/>
    </row>
    <row r="60" spans="1:23" ht="15.75" thickBot="1" x14ac:dyDescent="0.3">
      <c r="D60" s="103" t="s">
        <v>373</v>
      </c>
      <c r="E60" s="85" t="s">
        <v>374</v>
      </c>
      <c r="F60" s="85" t="s">
        <v>184</v>
      </c>
      <c r="G60" s="97"/>
      <c r="H60" s="45"/>
      <c r="I60" s="45" t="s">
        <v>375</v>
      </c>
      <c r="J60" s="24">
        <v>83440</v>
      </c>
      <c r="K60" s="102" t="s">
        <v>79</v>
      </c>
      <c r="L60" s="98" t="str">
        <f>HYPERLINK(CONCATENATE("https://www.google.fr/maps/place/",E60, " ", F60," - ",J60,", ",K60),"Google Maps")</f>
        <v>Google Maps</v>
      </c>
      <c r="M60" s="53" t="s">
        <v>138</v>
      </c>
      <c r="N60" s="85" t="s">
        <v>242</v>
      </c>
      <c r="O60" s="85" t="s">
        <v>131</v>
      </c>
      <c r="P60" s="85" t="s">
        <v>131</v>
      </c>
      <c r="Q60" s="56" t="s">
        <v>131</v>
      </c>
      <c r="R60" s="56">
        <v>3</v>
      </c>
      <c r="S60" s="56"/>
      <c r="T60" s="56"/>
      <c r="U60" s="23"/>
      <c r="V60" s="83"/>
      <c r="W60" s="24"/>
    </row>
    <row r="61" spans="1:23" ht="15.75" thickBot="1" x14ac:dyDescent="0.3">
      <c r="D61" s="54" t="s">
        <v>109</v>
      </c>
      <c r="E61" s="53">
        <v>77</v>
      </c>
      <c r="F61" s="53" t="s">
        <v>82</v>
      </c>
      <c r="G61" s="53" t="s">
        <v>83</v>
      </c>
      <c r="H61" s="45"/>
      <c r="I61" s="45" t="s">
        <v>158</v>
      </c>
      <c r="J61" s="53">
        <v>83440</v>
      </c>
      <c r="K61" s="53" t="s">
        <v>79</v>
      </c>
      <c r="L61" s="53" t="str">
        <f t="shared" si="6"/>
        <v>Google Maps</v>
      </c>
      <c r="M61" s="53" t="s">
        <v>138</v>
      </c>
      <c r="N61" s="53" t="s">
        <v>136</v>
      </c>
      <c r="O61" s="53" t="s">
        <v>133</v>
      </c>
      <c r="P61" s="53" t="s">
        <v>131</v>
      </c>
      <c r="Q61" s="53" t="s">
        <v>121</v>
      </c>
      <c r="R61" s="56">
        <v>4</v>
      </c>
      <c r="S61" s="56"/>
      <c r="T61" s="56"/>
      <c r="U61" s="25"/>
      <c r="V61" s="83"/>
      <c r="W61" s="24"/>
    </row>
    <row r="62" spans="1:23" ht="15.75" thickBot="1" x14ac:dyDescent="0.3">
      <c r="D62" s="103" t="s">
        <v>303</v>
      </c>
      <c r="E62" s="85">
        <v>769</v>
      </c>
      <c r="F62" s="85" t="s">
        <v>304</v>
      </c>
      <c r="G62" s="97"/>
      <c r="H62" s="45"/>
      <c r="I62" s="45" t="s">
        <v>305</v>
      </c>
      <c r="J62" s="24">
        <v>83440</v>
      </c>
      <c r="K62" s="102" t="s">
        <v>79</v>
      </c>
      <c r="L62" s="98" t="str">
        <f>HYPERLINK(CONCATENATE("https://www.google.fr/maps/place/",E62, " ", F62," - ",J62,", ",K62),"Google Maps")</f>
        <v>Google Maps</v>
      </c>
      <c r="M62" s="53" t="s">
        <v>131</v>
      </c>
      <c r="N62" s="85" t="s">
        <v>306</v>
      </c>
      <c r="O62" s="85" t="s">
        <v>121</v>
      </c>
      <c r="P62" s="85" t="s">
        <v>121</v>
      </c>
      <c r="Q62" s="56" t="s">
        <v>121</v>
      </c>
      <c r="R62" s="56">
        <v>4</v>
      </c>
      <c r="S62" s="56"/>
      <c r="T62" s="56"/>
      <c r="U62" s="25"/>
      <c r="V62" s="83"/>
      <c r="W62" s="24"/>
    </row>
    <row r="63" spans="1:23" ht="15.75" thickBot="1" x14ac:dyDescent="0.3">
      <c r="D63" s="117" t="s">
        <v>181</v>
      </c>
      <c r="E63" s="53" t="s">
        <v>182</v>
      </c>
      <c r="F63" s="53" t="s">
        <v>183</v>
      </c>
      <c r="G63" s="53" t="s">
        <v>184</v>
      </c>
      <c r="H63" s="45">
        <v>483117998</v>
      </c>
      <c r="I63" s="45">
        <v>650632332</v>
      </c>
      <c r="J63" s="53">
        <v>83440</v>
      </c>
      <c r="K63" s="53" t="s">
        <v>79</v>
      </c>
      <c r="L63" s="55" t="str">
        <f>HYPERLINK(CONCATENATE("https://www.google.fr/maps/place/",E63, " ", F63," - ",J63,", ",K63),"Google Maps")</f>
        <v>Google Maps</v>
      </c>
      <c r="M63" s="53" t="s">
        <v>138</v>
      </c>
      <c r="N63" s="53" t="s">
        <v>137</v>
      </c>
      <c r="O63" s="53" t="s">
        <v>133</v>
      </c>
      <c r="P63" s="53" t="s">
        <v>121</v>
      </c>
      <c r="Q63" s="53" t="s">
        <v>121</v>
      </c>
      <c r="R63" s="56">
        <v>3</v>
      </c>
      <c r="S63" s="56"/>
      <c r="T63" s="56"/>
      <c r="U63" s="25"/>
      <c r="V63" s="83"/>
      <c r="W63" s="24"/>
    </row>
    <row r="64" spans="1:23" ht="15.75" thickBot="1" x14ac:dyDescent="0.3">
      <c r="D64" s="117" t="s">
        <v>376</v>
      </c>
      <c r="E64" s="53">
        <v>252</v>
      </c>
      <c r="F64" s="53" t="s">
        <v>308</v>
      </c>
      <c r="G64" s="53"/>
      <c r="H64" s="45"/>
      <c r="I64" s="45" t="s">
        <v>302</v>
      </c>
      <c r="J64" s="53">
        <v>83440</v>
      </c>
      <c r="K64" s="53" t="s">
        <v>86</v>
      </c>
      <c r="L64" s="55" t="str">
        <f>HYPERLINK(CONCATENATE("https://www.google.fr/maps/place/",E64, " ", F64," - ",J64,", ",K64),"Google Maps")</f>
        <v>Google Maps</v>
      </c>
      <c r="M64" s="53" t="s">
        <v>138</v>
      </c>
      <c r="N64" s="53" t="s">
        <v>137</v>
      </c>
      <c r="O64" s="53" t="s">
        <v>134</v>
      </c>
      <c r="P64" s="53" t="s">
        <v>138</v>
      </c>
      <c r="Q64" s="53" t="s">
        <v>131</v>
      </c>
      <c r="R64" s="56">
        <v>4</v>
      </c>
      <c r="S64" s="56"/>
      <c r="T64" s="56"/>
      <c r="U64" s="25"/>
      <c r="V64" s="83"/>
      <c r="W64" s="24"/>
    </row>
    <row r="65" spans="4:23" ht="15.75" thickBot="1" x14ac:dyDescent="0.3">
      <c r="D65" s="54" t="s">
        <v>110</v>
      </c>
      <c r="E65" s="53">
        <v>572</v>
      </c>
      <c r="F65" s="85" t="s">
        <v>232</v>
      </c>
      <c r="G65" s="53" t="s">
        <v>90</v>
      </c>
      <c r="H65" s="45" t="s">
        <v>160</v>
      </c>
      <c r="I65" s="45" t="s">
        <v>161</v>
      </c>
      <c r="J65" s="53">
        <v>83440</v>
      </c>
      <c r="K65" s="53" t="s">
        <v>159</v>
      </c>
      <c r="L65" s="53" t="str">
        <f>HYPERLINK(CONCATENATE("https://www.google.fr/maps/place/",E65, " ", G65," - ",J65,", ",K65),"Google Maps")</f>
        <v>Google Maps</v>
      </c>
      <c r="M65" s="53" t="s">
        <v>131</v>
      </c>
      <c r="N65" s="53" t="s">
        <v>137</v>
      </c>
      <c r="O65" s="53" t="s">
        <v>133</v>
      </c>
      <c r="P65" s="53" t="s">
        <v>131</v>
      </c>
      <c r="Q65" s="53" t="s">
        <v>121</v>
      </c>
      <c r="R65" s="56">
        <v>3</v>
      </c>
      <c r="S65" s="56"/>
      <c r="T65" s="56"/>
      <c r="U65" s="23"/>
      <c r="V65" s="24"/>
      <c r="W65" s="24"/>
    </row>
    <row r="66" spans="4:23" ht="15.75" thickBot="1" x14ac:dyDescent="0.3">
      <c r="D66" s="54" t="s">
        <v>396</v>
      </c>
      <c r="E66" s="53">
        <v>150</v>
      </c>
      <c r="F66" s="85" t="s">
        <v>398</v>
      </c>
      <c r="G66" s="53"/>
      <c r="H66" s="45"/>
      <c r="I66" s="45" t="s">
        <v>397</v>
      </c>
      <c r="J66" s="53">
        <v>83440</v>
      </c>
      <c r="K66" s="53" t="s">
        <v>159</v>
      </c>
      <c r="L66" s="55" t="str">
        <f>HYPERLINK(CONCATENATE("https://www.google.fr/maps/place/",E66, " ", F66," - ",J66,", ",K66),"Google Maps")</f>
        <v>Google Maps</v>
      </c>
      <c r="M66" s="53" t="s">
        <v>131</v>
      </c>
      <c r="N66" s="53" t="s">
        <v>137</v>
      </c>
      <c r="O66" s="53" t="s">
        <v>133</v>
      </c>
      <c r="P66" s="53" t="s">
        <v>131</v>
      </c>
      <c r="Q66" s="53" t="s">
        <v>131</v>
      </c>
      <c r="R66" s="56">
        <v>2</v>
      </c>
      <c r="S66" s="56"/>
      <c r="T66" s="56"/>
      <c r="U66" s="23"/>
      <c r="V66" s="24"/>
      <c r="W66" s="24"/>
    </row>
    <row r="67" spans="4:23" ht="15.75" thickBot="1" x14ac:dyDescent="0.3">
      <c r="D67" s="54" t="s">
        <v>293</v>
      </c>
      <c r="E67" s="53">
        <v>882</v>
      </c>
      <c r="F67" s="53" t="s">
        <v>89</v>
      </c>
      <c r="G67" s="53"/>
      <c r="H67" s="45"/>
      <c r="I67" s="45" t="s">
        <v>162</v>
      </c>
      <c r="J67" s="53">
        <v>83440</v>
      </c>
      <c r="K67" s="53" t="s">
        <v>159</v>
      </c>
      <c r="L67" s="53" t="str">
        <f t="shared" si="6"/>
        <v>Google Maps</v>
      </c>
      <c r="M67" s="53" t="s">
        <v>131</v>
      </c>
      <c r="N67" s="53" t="s">
        <v>137</v>
      </c>
      <c r="O67" s="53" t="s">
        <v>133</v>
      </c>
      <c r="P67" s="53" t="s">
        <v>131</v>
      </c>
      <c r="Q67" s="53" t="s">
        <v>121</v>
      </c>
      <c r="R67" s="56">
        <v>4</v>
      </c>
      <c r="S67" s="56"/>
      <c r="T67" s="56"/>
      <c r="U67" s="23"/>
      <c r="V67" s="24"/>
      <c r="W67" s="24"/>
    </row>
    <row r="68" spans="4:23" ht="15.75" thickBot="1" x14ac:dyDescent="0.3">
      <c r="D68" s="54" t="s">
        <v>399</v>
      </c>
      <c r="E68" s="53">
        <v>277</v>
      </c>
      <c r="F68" s="53" t="s">
        <v>400</v>
      </c>
      <c r="G68" s="53"/>
      <c r="H68" s="45"/>
      <c r="I68" s="45" t="s">
        <v>401</v>
      </c>
      <c r="J68" s="53">
        <v>83340</v>
      </c>
      <c r="K68" s="53" t="s">
        <v>402</v>
      </c>
      <c r="L68" s="55" t="str">
        <f>HYPERLINK(CONCATENATE("https://www.google.fr/maps/place/",E68, " ", F68," - ",J68,", ",K68),"Google Maps")</f>
        <v>Google Maps</v>
      </c>
      <c r="M68" s="53" t="s">
        <v>131</v>
      </c>
      <c r="N68" s="53" t="s">
        <v>306</v>
      </c>
      <c r="O68" s="53" t="s">
        <v>131</v>
      </c>
      <c r="P68" s="53" t="s">
        <v>131</v>
      </c>
      <c r="Q68" s="53" t="s">
        <v>131</v>
      </c>
      <c r="R68" s="56">
        <v>3</v>
      </c>
      <c r="S68" s="56"/>
      <c r="T68" s="56"/>
      <c r="U68" s="23"/>
      <c r="V68" s="24"/>
      <c r="W68" s="24"/>
    </row>
    <row r="69" spans="4:23" ht="15.75" thickBot="1" x14ac:dyDescent="0.3">
      <c r="D69" s="103" t="s">
        <v>176</v>
      </c>
      <c r="E69" s="85">
        <v>224</v>
      </c>
      <c r="F69" s="85" t="s">
        <v>294</v>
      </c>
      <c r="G69" s="97" t="s">
        <v>295</v>
      </c>
      <c r="H69" s="45"/>
      <c r="I69" s="45" t="s">
        <v>177</v>
      </c>
      <c r="J69" s="24">
        <v>83440</v>
      </c>
      <c r="K69" s="102" t="s">
        <v>91</v>
      </c>
      <c r="L69" s="98" t="str">
        <f>HYPERLINK(CONCATENATE("https://www.google.fr/maps/place/",E69, " ", F69," - ",J69,", ",K69),"Google Maps")</f>
        <v>Google Maps</v>
      </c>
      <c r="M69" s="53" t="s">
        <v>138</v>
      </c>
      <c r="N69" s="85" t="s">
        <v>137</v>
      </c>
      <c r="O69" s="85" t="s">
        <v>131</v>
      </c>
      <c r="P69" s="85" t="s">
        <v>131</v>
      </c>
      <c r="Q69" s="56" t="s">
        <v>131</v>
      </c>
      <c r="R69" s="56">
        <v>4</v>
      </c>
      <c r="S69" s="56"/>
      <c r="T69" s="56"/>
      <c r="U69" s="23"/>
      <c r="V69" s="83"/>
      <c r="W69" s="24"/>
    </row>
    <row r="70" spans="4:23" ht="15.75" thickBot="1" x14ac:dyDescent="0.3">
      <c r="D70" s="54" t="s">
        <v>113</v>
      </c>
      <c r="E70" s="53">
        <v>319</v>
      </c>
      <c r="F70" s="53" t="s">
        <v>96</v>
      </c>
      <c r="G70" s="53"/>
      <c r="H70" s="45" t="s">
        <v>165</v>
      </c>
      <c r="I70" s="45" t="s">
        <v>166</v>
      </c>
      <c r="J70" s="53">
        <v>83440</v>
      </c>
      <c r="K70" s="53" t="s">
        <v>91</v>
      </c>
      <c r="L70" s="53" t="str">
        <f t="shared" si="6"/>
        <v>Google Maps</v>
      </c>
      <c r="M70" s="53" t="s">
        <v>131</v>
      </c>
      <c r="N70" s="53" t="s">
        <v>137</v>
      </c>
      <c r="O70" s="53" t="s">
        <v>133</v>
      </c>
      <c r="P70" s="53" t="s">
        <v>131</v>
      </c>
      <c r="Q70" s="53" t="s">
        <v>121</v>
      </c>
      <c r="R70" s="56">
        <v>4</v>
      </c>
      <c r="S70" s="56"/>
      <c r="T70" s="56"/>
      <c r="U70" s="57"/>
      <c r="V70" s="83"/>
      <c r="W70" s="24"/>
    </row>
    <row r="71" spans="4:23" ht="15.75" thickBot="1" x14ac:dyDescent="0.3">
      <c r="D71" s="54" t="s">
        <v>251</v>
      </c>
      <c r="E71" s="53">
        <v>1291</v>
      </c>
      <c r="F71" s="53" t="s">
        <v>197</v>
      </c>
      <c r="G71" s="53" t="s">
        <v>198</v>
      </c>
      <c r="H71" s="45"/>
      <c r="I71" s="45">
        <v>601899887</v>
      </c>
      <c r="J71" s="53">
        <v>83440</v>
      </c>
      <c r="K71" s="53" t="s">
        <v>91</v>
      </c>
      <c r="L71" s="55" t="str">
        <f>HYPERLINK(CONCATENATE("https://www.google.fr/maps/place/",E71, " ", F71," - ",J71,", ",K71),"Google Maps")</f>
        <v>Google Maps</v>
      </c>
      <c r="M71" s="53" t="s">
        <v>120</v>
      </c>
      <c r="N71" s="53" t="s">
        <v>136</v>
      </c>
      <c r="O71" s="53" t="s">
        <v>133</v>
      </c>
      <c r="P71" s="53" t="s">
        <v>138</v>
      </c>
      <c r="Q71" s="53" t="s">
        <v>121</v>
      </c>
      <c r="R71" s="56">
        <v>4</v>
      </c>
      <c r="S71" s="56"/>
      <c r="T71" s="56"/>
      <c r="U71" s="57"/>
      <c r="V71" s="83"/>
      <c r="W71" s="24"/>
    </row>
    <row r="72" spans="4:23" ht="15.75" thickBot="1" x14ac:dyDescent="0.3">
      <c r="D72" s="54" t="s">
        <v>252</v>
      </c>
      <c r="E72" s="53">
        <v>300</v>
      </c>
      <c r="F72" s="53" t="s">
        <v>362</v>
      </c>
      <c r="G72" s="53"/>
      <c r="H72" s="45"/>
      <c r="I72" s="45">
        <v>661986765</v>
      </c>
      <c r="J72" s="53">
        <v>83440</v>
      </c>
      <c r="K72" s="53" t="s">
        <v>91</v>
      </c>
      <c r="L72" s="53" t="str">
        <f t="shared" si="6"/>
        <v>Google Maps</v>
      </c>
      <c r="M72" s="53" t="s">
        <v>138</v>
      </c>
      <c r="N72" s="53" t="s">
        <v>137</v>
      </c>
      <c r="O72" s="53" t="s">
        <v>133</v>
      </c>
      <c r="P72" s="53" t="s">
        <v>131</v>
      </c>
      <c r="Q72" s="53" t="s">
        <v>121</v>
      </c>
      <c r="R72" s="56">
        <v>4</v>
      </c>
      <c r="S72" s="56"/>
      <c r="T72" s="56"/>
      <c r="U72" s="57"/>
      <c r="V72" s="83"/>
      <c r="W72" s="24"/>
    </row>
    <row r="73" spans="4:23" ht="15.75" thickBot="1" x14ac:dyDescent="0.3">
      <c r="D73" s="54" t="s">
        <v>112</v>
      </c>
      <c r="E73" s="53">
        <v>224</v>
      </c>
      <c r="F73" s="53" t="s">
        <v>233</v>
      </c>
      <c r="G73" s="53" t="s">
        <v>234</v>
      </c>
      <c r="H73" s="45"/>
      <c r="I73" s="45" t="s">
        <v>164</v>
      </c>
      <c r="J73" s="53">
        <v>83440</v>
      </c>
      <c r="K73" s="53" t="s">
        <v>91</v>
      </c>
      <c r="L73" s="53" t="str">
        <f t="shared" si="6"/>
        <v>Google Maps</v>
      </c>
      <c r="M73" s="53" t="s">
        <v>138</v>
      </c>
      <c r="N73" s="53" t="s">
        <v>137</v>
      </c>
      <c r="O73" s="53" t="s">
        <v>133</v>
      </c>
      <c r="P73" s="53" t="s">
        <v>131</v>
      </c>
      <c r="Q73" s="53" t="s">
        <v>121</v>
      </c>
      <c r="R73" s="56">
        <v>4</v>
      </c>
      <c r="S73" s="56"/>
      <c r="T73" s="56"/>
      <c r="U73" s="57"/>
      <c r="V73" s="83"/>
      <c r="W73" s="24"/>
    </row>
    <row r="74" spans="4:23" ht="15.75" thickBot="1" x14ac:dyDescent="0.3">
      <c r="D74" s="54" t="s">
        <v>111</v>
      </c>
      <c r="E74" s="53">
        <v>2137</v>
      </c>
      <c r="F74" s="53" t="s">
        <v>240</v>
      </c>
      <c r="G74" s="53" t="s">
        <v>241</v>
      </c>
      <c r="H74" s="45"/>
      <c r="I74" s="45" t="s">
        <v>163</v>
      </c>
      <c r="J74" s="53">
        <v>83440</v>
      </c>
      <c r="K74" s="53" t="s">
        <v>91</v>
      </c>
      <c r="L74" s="53" t="str">
        <f t="shared" si="6"/>
        <v>Google Maps</v>
      </c>
      <c r="M74" s="53" t="s">
        <v>138</v>
      </c>
      <c r="N74" s="53" t="s">
        <v>137</v>
      </c>
      <c r="O74" s="53" t="s">
        <v>133</v>
      </c>
      <c r="P74" s="53" t="s">
        <v>131</v>
      </c>
      <c r="Q74" s="53" t="s">
        <v>121</v>
      </c>
      <c r="R74" s="56">
        <v>4</v>
      </c>
      <c r="S74" s="56"/>
      <c r="T74" s="56"/>
      <c r="U74" s="57"/>
      <c r="V74" s="83"/>
      <c r="W74" s="78"/>
    </row>
    <row r="75" spans="4:23" ht="15.75" thickBot="1" x14ac:dyDescent="0.3">
      <c r="D75" s="100" t="s">
        <v>250</v>
      </c>
      <c r="E75" s="67">
        <v>1734</v>
      </c>
      <c r="F75" s="67" t="s">
        <v>235</v>
      </c>
      <c r="G75" s="67" t="s">
        <v>236</v>
      </c>
      <c r="H75" s="70">
        <v>950576374</v>
      </c>
      <c r="I75" s="70" t="s">
        <v>188</v>
      </c>
      <c r="J75" s="67">
        <v>83440</v>
      </c>
      <c r="K75" s="67" t="s">
        <v>91</v>
      </c>
      <c r="L75" s="71" t="str">
        <f>HYPERLINK(CONCATENATE("https://www.google.fr/maps/place/",E75, " ", F75," - ",J75,", ",K75),"Google Maps")</f>
        <v>Google Maps</v>
      </c>
      <c r="M75" s="67" t="s">
        <v>138</v>
      </c>
      <c r="N75" s="67" t="s">
        <v>136</v>
      </c>
      <c r="O75" s="67" t="s">
        <v>133</v>
      </c>
      <c r="P75" s="67" t="s">
        <v>121</v>
      </c>
      <c r="Q75" s="67" t="s">
        <v>120</v>
      </c>
      <c r="R75" s="68">
        <v>4</v>
      </c>
      <c r="S75" s="68"/>
      <c r="T75" s="68"/>
      <c r="U75" s="72"/>
      <c r="V75" s="101"/>
      <c r="W75" s="78"/>
    </row>
    <row r="76" spans="4:23" ht="15.75" thickBot="1" x14ac:dyDescent="0.3">
      <c r="D76" s="100" t="s">
        <v>223</v>
      </c>
      <c r="E76" s="67">
        <v>85</v>
      </c>
      <c r="F76" s="67" t="s">
        <v>224</v>
      </c>
      <c r="G76" s="67"/>
      <c r="H76" s="70"/>
      <c r="I76" s="70" t="s">
        <v>225</v>
      </c>
      <c r="J76" s="67">
        <v>83440</v>
      </c>
      <c r="K76" s="67" t="s">
        <v>91</v>
      </c>
      <c r="L76" s="71" t="str">
        <f>HYPERLINK(CONCATENATE("https://www.google.fr/maps/place/",E76, " ", F76," - ",J76,", ",K76),"Google Maps")</f>
        <v>Google Maps</v>
      </c>
      <c r="M76" s="67" t="s">
        <v>138</v>
      </c>
      <c r="N76" s="67" t="s">
        <v>136</v>
      </c>
      <c r="O76" s="67" t="s">
        <v>131</v>
      </c>
      <c r="P76" s="67" t="s">
        <v>131</v>
      </c>
      <c r="Q76" s="67" t="s">
        <v>131</v>
      </c>
      <c r="R76" s="68">
        <v>4</v>
      </c>
      <c r="S76" s="68"/>
      <c r="T76" s="68"/>
      <c r="U76" s="72"/>
      <c r="V76" s="109"/>
      <c r="W76" s="78"/>
    </row>
    <row r="77" spans="4:23" ht="15.75" thickBot="1" x14ac:dyDescent="0.3">
      <c r="D77" s="100" t="s">
        <v>114</v>
      </c>
      <c r="E77" s="67">
        <v>14</v>
      </c>
      <c r="F77" s="67" t="s">
        <v>237</v>
      </c>
      <c r="G77" s="67"/>
      <c r="H77" s="70">
        <v>483085284</v>
      </c>
      <c r="I77" s="70" t="s">
        <v>204</v>
      </c>
      <c r="J77" s="67">
        <v>83440</v>
      </c>
      <c r="K77" s="67" t="s">
        <v>91</v>
      </c>
      <c r="L77" s="67" t="str">
        <f t="shared" si="6"/>
        <v>Google Maps</v>
      </c>
      <c r="M77" s="67" t="s">
        <v>131</v>
      </c>
      <c r="N77" s="67" t="s">
        <v>137</v>
      </c>
      <c r="O77" s="67" t="s">
        <v>133</v>
      </c>
      <c r="P77" s="67" t="s">
        <v>131</v>
      </c>
      <c r="Q77" s="67" t="s">
        <v>121</v>
      </c>
      <c r="R77" s="68">
        <v>4</v>
      </c>
      <c r="S77" s="68"/>
      <c r="T77" s="68"/>
      <c r="U77" s="72"/>
      <c r="V77" s="79"/>
      <c r="W77" s="78"/>
    </row>
    <row r="78" spans="4:23" ht="15.75" hidden="1" thickBot="1" x14ac:dyDescent="0.3">
      <c r="D78" s="61" t="s">
        <v>122</v>
      </c>
      <c r="E78" s="59"/>
      <c r="F78" s="59"/>
      <c r="G78" s="59"/>
      <c r="H78" s="27"/>
      <c r="I78" s="27"/>
      <c r="J78" s="62"/>
      <c r="K78" s="59"/>
      <c r="L78" s="60" t="str">
        <f t="shared" ref="L78:L79" si="7">HYPERLINK(CONCATENATE("https://www.google.fr/maps/place/",E78, " ", F78," - ",J78,", ",K78),"Google Maps")</f>
        <v>Google Maps</v>
      </c>
      <c r="M78" s="63"/>
      <c r="N78" s="59"/>
      <c r="O78" s="58"/>
      <c r="P78" s="58"/>
      <c r="Q78" s="62"/>
      <c r="R78" s="62"/>
      <c r="S78" s="62"/>
      <c r="T78" s="62">
        <f t="shared" ref="T78:T79" si="8">R78-S78</f>
        <v>0</v>
      </c>
      <c r="U78" s="64" t="e">
        <f>Tableau2[[#This Row],[Colonne1]]/Tableau2[[#This Row],[Agrément (Place totale)]]</f>
        <v>#DIV/0!</v>
      </c>
      <c r="V78" s="79"/>
      <c r="W78" s="78"/>
    </row>
    <row r="79" spans="4:23" hidden="1" x14ac:dyDescent="0.25">
      <c r="D79" s="65" t="s">
        <v>123</v>
      </c>
      <c r="E79" s="62"/>
      <c r="F79" s="66"/>
      <c r="G79" s="59"/>
      <c r="H79" s="27"/>
      <c r="I79" s="27"/>
      <c r="J79" s="62"/>
      <c r="K79" s="59"/>
      <c r="L79" s="60" t="str">
        <f t="shared" si="7"/>
        <v>Google Maps</v>
      </c>
      <c r="M79" s="63"/>
      <c r="N79" s="59"/>
      <c r="O79" s="58"/>
      <c r="P79" s="58"/>
      <c r="Q79" s="62"/>
      <c r="R79" s="62"/>
      <c r="S79" s="62"/>
      <c r="T79" s="62">
        <f t="shared" si="8"/>
        <v>0</v>
      </c>
      <c r="U79" s="64" t="e">
        <f>Tableau2[[#This Row],[Colonne1]]/Tableau2[[#This Row],[Agrément (Place totale)]]</f>
        <v>#DIV/0!</v>
      </c>
      <c r="V79" s="80"/>
      <c r="W79" s="62"/>
    </row>
    <row r="80" spans="4:23" x14ac:dyDescent="0.25">
      <c r="D80" s="73"/>
      <c r="E80" s="74"/>
      <c r="F80" s="73"/>
      <c r="G80" s="73"/>
      <c r="H80" s="73"/>
      <c r="I80" s="73"/>
      <c r="J80" s="75"/>
      <c r="K80" s="73"/>
      <c r="L80" s="73"/>
      <c r="M80" s="73"/>
      <c r="N80" s="76"/>
      <c r="O80" s="76"/>
      <c r="P80" s="73"/>
      <c r="Q80" s="73"/>
      <c r="R80" s="75"/>
      <c r="S80" s="75"/>
      <c r="T80" s="75"/>
      <c r="U80" s="75"/>
    </row>
    <row r="86" spans="17:17" x14ac:dyDescent="0.25">
      <c r="Q86" s="73"/>
    </row>
  </sheetData>
  <conditionalFormatting sqref="U17:U22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U47:U49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75:V1048576 F79 U1:U16 U50:U77 U23:U46">
    <cfRule type="colorScale" priority="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hyperlinks>
    <hyperlink ref="D78" r:id="rId1" xr:uid="{00000000-0004-0000-0200-000000000000}"/>
    <hyperlink ref="D79" r:id="rId2" xr:uid="{00000000-0004-0000-0200-000001000000}"/>
  </hyperlinks>
  <pageMargins left="0.7" right="0.7" top="0.75" bottom="0.75" header="0.3" footer="0.3"/>
  <pageSetup paperSize="9" scale="58" fitToHeight="0" orientation="landscape" r:id="rId3"/>
  <colBreaks count="1" manualBreakCount="1">
    <brk id="17" max="64" man="1"/>
  </colBreaks>
  <webPublishItems count="1">
    <webPublishItem id="10782" divId="RAM_10782" sourceType="printArea" destinationFile="Z:\Relais d'accueil petite enfance et RAM\Liste assistantes maternelles.htm" title="Relais Assistantes Maternelles du Pays de Fayence"/>
  </webPublishItems>
  <tableParts count="1">
    <tablePart r:id="rId4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5"/>
  <sheetViews>
    <sheetView workbookViewId="0">
      <selection activeCell="M1" sqref="M1"/>
    </sheetView>
  </sheetViews>
  <sheetFormatPr baseColWidth="10" defaultRowHeight="15" x14ac:dyDescent="0.25"/>
  <cols>
    <col min="1" max="1" width="22.5703125" customWidth="1"/>
    <col min="2" max="2" width="21" customWidth="1"/>
    <col min="4" max="4" width="18" customWidth="1"/>
    <col min="5" max="7" width="23.85546875" customWidth="1"/>
  </cols>
  <sheetData>
    <row r="1" spans="1:12" ht="30" x14ac:dyDescent="0.25">
      <c r="A1" s="92" t="s">
        <v>193</v>
      </c>
      <c r="B1" s="93" t="s">
        <v>34</v>
      </c>
      <c r="C1" s="93" t="s">
        <v>125</v>
      </c>
      <c r="D1" s="93" t="s">
        <v>126</v>
      </c>
      <c r="E1" s="93" t="s">
        <v>118</v>
      </c>
      <c r="F1" s="93" t="s">
        <v>239</v>
      </c>
      <c r="G1" s="93" t="s">
        <v>238</v>
      </c>
      <c r="H1" s="93" t="s">
        <v>146</v>
      </c>
      <c r="I1" s="93" t="s">
        <v>135</v>
      </c>
      <c r="J1" s="92" t="s">
        <v>132</v>
      </c>
      <c r="K1" s="92" t="s">
        <v>124</v>
      </c>
      <c r="L1" s="92" t="s">
        <v>119</v>
      </c>
    </row>
    <row r="2" spans="1:12" x14ac:dyDescent="0.25">
      <c r="A2" s="95"/>
      <c r="B2" s="95"/>
      <c r="C2" s="95"/>
      <c r="D2" s="95"/>
      <c r="E2" s="96"/>
      <c r="F2" s="96"/>
      <c r="G2" s="96"/>
      <c r="H2" s="96"/>
      <c r="I2" s="96"/>
      <c r="J2" s="95"/>
      <c r="K2" s="95"/>
      <c r="L2" s="95"/>
    </row>
    <row r="3" spans="1:12" x14ac:dyDescent="0.25">
      <c r="A3" s="94"/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</row>
    <row r="4" spans="1:12" x14ac:dyDescent="0.25">
      <c r="A4" s="94"/>
      <c r="B4" s="94"/>
      <c r="C4" s="94"/>
      <c r="D4" s="94"/>
      <c r="E4" s="94"/>
      <c r="F4" s="94"/>
      <c r="G4" s="94"/>
      <c r="H4" s="94"/>
      <c r="I4" s="94"/>
      <c r="J4" s="94"/>
      <c r="K4" s="94"/>
      <c r="L4" s="94"/>
    </row>
    <row r="5" spans="1:12" x14ac:dyDescent="0.25">
      <c r="A5" s="94"/>
      <c r="B5" s="94"/>
      <c r="C5" s="94"/>
      <c r="D5" s="94"/>
      <c r="E5" s="94"/>
      <c r="F5" s="94"/>
      <c r="G5" s="94"/>
      <c r="H5" s="94"/>
      <c r="I5" s="94"/>
      <c r="J5" s="94"/>
      <c r="K5" s="94"/>
      <c r="L5" s="9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2</vt:i4>
      </vt:variant>
    </vt:vector>
  </HeadingPairs>
  <TitlesOfParts>
    <vt:vector size="5" baseType="lpstr">
      <vt:lpstr>Multiaccueil</vt:lpstr>
      <vt:lpstr>Assistantes Maternelles</vt:lpstr>
      <vt:lpstr>garde à domicile</vt:lpstr>
      <vt:lpstr>'Assistantes Maternelles'!Zone_d_impression</vt:lpstr>
      <vt:lpstr>Multiaccueil!Zone_d_impression</vt:lpstr>
    </vt:vector>
  </TitlesOfParts>
  <Company>Communauté de Communes du Pays de Fayence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Maison de services au Public</dc:creator>
  <cp:lastModifiedBy>Pays de Fayence - Annabelle VIZIER</cp:lastModifiedBy>
  <cp:lastPrinted>2018-07-30T12:53:15Z</cp:lastPrinted>
  <dcterms:created xsi:type="dcterms:W3CDTF">2016-01-19T15:20:45Z</dcterms:created>
  <dcterms:modified xsi:type="dcterms:W3CDTF">2025-07-28T10:37:15Z</dcterms:modified>
</cp:coreProperties>
</file>